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E:\Eng Data\IBM\Project\Kismayo\IBM\Kismay HQ\Final\last\"/>
    </mc:Choice>
  </mc:AlternateContent>
  <xr:revisionPtr revIDLastSave="0" documentId="13_ncr:1_{E60988A1-FBA8-4D73-BA0B-C39696A17F3B}" xr6:coauthVersionLast="47" xr6:coauthVersionMax="47" xr10:uidLastSave="{00000000-0000-0000-0000-000000000000}"/>
  <bookViews>
    <workbookView xWindow="-108" yWindow="-108" windowWidth="23256" windowHeight="12576" firstSheet="2" activeTab="5" xr2:uid="{00000000-000D-0000-FFFF-FFFF00000000}"/>
  </bookViews>
  <sheets>
    <sheet name="Prelimanery" sheetId="14" r:id="rId1"/>
    <sheet name="Main Building " sheetId="13" r:id="rId2"/>
    <sheet name="Boundary wall " sheetId="12" r:id="rId3"/>
    <sheet name="Security rooms  " sheetId="17" r:id="rId4"/>
    <sheet name="Prayer room &amp; store" sheetId="15" r:id="rId5"/>
    <sheet name="Guard towers " sheetId="19" r:id="rId6"/>
    <sheet name="Septic tank " sheetId="18" r:id="rId7"/>
    <sheet name="Waiting shade" sheetId="11" r:id="rId8"/>
    <sheet name="Solar" sheetId="16" r:id="rId9"/>
    <sheet name="PC SUM" sheetId="9" r:id="rId10"/>
    <sheet name="Summary" sheetId="10" r:id="rId11"/>
  </sheet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2" l="1"/>
  <c r="F100" i="12"/>
  <c r="F94" i="12"/>
  <c r="F96" i="12"/>
  <c r="F75" i="12"/>
  <c r="F70" i="12"/>
  <c r="F76" i="12"/>
  <c r="F51" i="12"/>
  <c r="F65" i="12"/>
  <c r="F10" i="12"/>
  <c r="F46" i="12"/>
  <c r="F23" i="12"/>
  <c r="F24" i="12"/>
  <c r="F25" i="12"/>
  <c r="F30" i="12"/>
  <c r="F32" i="12"/>
  <c r="F34" i="12"/>
  <c r="F36" i="12"/>
  <c r="F37" i="12"/>
  <c r="F38" i="12"/>
  <c r="F42" i="12"/>
  <c r="F43" i="12"/>
  <c r="F44" i="12"/>
  <c r="F50" i="12"/>
  <c r="F52" i="12"/>
  <c r="F55" i="12"/>
  <c r="F56" i="12"/>
  <c r="F57" i="12"/>
  <c r="F58" i="12"/>
  <c r="F59" i="12"/>
  <c r="F60" i="12"/>
  <c r="F61" i="12"/>
  <c r="F62" i="12"/>
  <c r="F63" i="12"/>
  <c r="F64" i="12"/>
  <c r="F68" i="12"/>
  <c r="F69" i="12"/>
  <c r="F71" i="12"/>
  <c r="F72" i="12"/>
  <c r="F73" i="12"/>
  <c r="F74" i="12"/>
  <c r="F78" i="12"/>
  <c r="F79" i="12"/>
  <c r="F80" i="12"/>
  <c r="F81" i="12"/>
  <c r="F82" i="12"/>
  <c r="F84" i="12"/>
  <c r="F85" i="12"/>
  <c r="F87" i="12"/>
  <c r="F88" i="12"/>
  <c r="F89" i="12"/>
  <c r="F90" i="12"/>
  <c r="F91" i="12"/>
  <c r="F95" i="12"/>
  <c r="F98" i="12"/>
  <c r="F21" i="12"/>
  <c r="F13" i="16"/>
  <c r="F11" i="16"/>
  <c r="F9" i="16"/>
  <c r="F8" i="16"/>
  <c r="F7" i="16"/>
  <c r="F6" i="16"/>
  <c r="F5" i="16"/>
  <c r="F179" i="13"/>
  <c r="F113" i="13"/>
  <c r="F110" i="13"/>
  <c r="F131" i="15"/>
  <c r="F131" i="13"/>
  <c r="F8" i="11"/>
  <c r="F10" i="11"/>
  <c r="F12" i="11"/>
  <c r="F14" i="11"/>
  <c r="F17" i="11"/>
  <c r="F19" i="11"/>
  <c r="F20" i="11"/>
  <c r="F22" i="11"/>
  <c r="F25" i="11"/>
  <c r="F26" i="11"/>
  <c r="F28" i="11"/>
  <c r="F29" i="11"/>
  <c r="F31" i="11"/>
  <c r="F32" i="11"/>
  <c r="F35" i="11"/>
  <c r="C13" i="10"/>
  <c r="F67" i="19"/>
  <c r="F68" i="19"/>
  <c r="F82" i="19"/>
  <c r="F42" i="19"/>
  <c r="F21" i="19"/>
  <c r="F23" i="19"/>
  <c r="F25" i="19"/>
  <c r="F27" i="19"/>
  <c r="F30" i="19"/>
  <c r="F35" i="19"/>
  <c r="F38" i="19"/>
  <c r="F39" i="19"/>
  <c r="F40" i="19"/>
  <c r="F41" i="19"/>
  <c r="F43" i="19"/>
  <c r="F76" i="19"/>
  <c r="F10" i="19"/>
  <c r="F12" i="19"/>
  <c r="F14" i="19"/>
  <c r="F15" i="19"/>
  <c r="F16" i="19"/>
  <c r="F74" i="19"/>
  <c r="F48" i="19"/>
  <c r="F50" i="19"/>
  <c r="F53" i="19"/>
  <c r="F78" i="19"/>
  <c r="F56" i="19"/>
  <c r="F60" i="19"/>
  <c r="F64" i="19"/>
  <c r="F65" i="19"/>
  <c r="F80" i="19"/>
  <c r="F70" i="19"/>
  <c r="F71" i="19"/>
  <c r="F84" i="19"/>
  <c r="F85" i="19"/>
  <c r="F86" i="19"/>
  <c r="C11" i="10"/>
  <c r="F10" i="17"/>
  <c r="F11" i="17"/>
  <c r="F12" i="17"/>
  <c r="F14" i="17"/>
  <c r="F16" i="17"/>
  <c r="F18" i="17"/>
  <c r="F19" i="17"/>
  <c r="F21" i="17"/>
  <c r="F23" i="17"/>
  <c r="F26" i="17"/>
  <c r="F28" i="17"/>
  <c r="F29" i="17"/>
  <c r="F30" i="17"/>
  <c r="F31" i="17"/>
  <c r="F35" i="17"/>
  <c r="F36" i="17"/>
  <c r="F39" i="17"/>
  <c r="F41" i="17"/>
  <c r="F44" i="17"/>
  <c r="F45" i="17"/>
  <c r="F48" i="17"/>
  <c r="F50" i="17"/>
  <c r="F126" i="17"/>
  <c r="F55" i="17"/>
  <c r="F56" i="17"/>
  <c r="F57" i="17"/>
  <c r="F58" i="17"/>
  <c r="F59" i="17"/>
  <c r="F63" i="17"/>
  <c r="F64" i="17"/>
  <c r="F65" i="17"/>
  <c r="F66" i="17"/>
  <c r="F67" i="17"/>
  <c r="F69" i="17"/>
  <c r="F127" i="17"/>
  <c r="F72" i="17"/>
  <c r="F73" i="17"/>
  <c r="F76" i="17"/>
  <c r="F77" i="17"/>
  <c r="F78" i="17"/>
  <c r="F79" i="17"/>
  <c r="F80" i="17"/>
  <c r="F81" i="17"/>
  <c r="F128" i="17"/>
  <c r="F85" i="17"/>
  <c r="F86" i="17"/>
  <c r="F129" i="17"/>
  <c r="F90" i="17"/>
  <c r="F92" i="17"/>
  <c r="F130" i="17"/>
  <c r="F95" i="17"/>
  <c r="F96" i="17"/>
  <c r="F98" i="17"/>
  <c r="F99" i="17"/>
  <c r="F101" i="17"/>
  <c r="F103" i="17"/>
  <c r="F106" i="17"/>
  <c r="F107" i="17"/>
  <c r="F131" i="17"/>
  <c r="F111" i="17"/>
  <c r="F112" i="17"/>
  <c r="F115" i="17"/>
  <c r="F116" i="17"/>
  <c r="F117" i="17"/>
  <c r="F118" i="17"/>
  <c r="F132" i="17"/>
  <c r="F121" i="17"/>
  <c r="F133" i="17"/>
  <c r="F135" i="17"/>
  <c r="C9" i="10"/>
  <c r="F11" i="18"/>
  <c r="F12" i="18"/>
  <c r="F14" i="18"/>
  <c r="F16" i="18"/>
  <c r="F17" i="18"/>
  <c r="F19" i="18"/>
  <c r="F21" i="18"/>
  <c r="F23" i="18"/>
  <c r="F25" i="18"/>
  <c r="F27" i="18"/>
  <c r="F28" i="18"/>
  <c r="F29" i="18"/>
  <c r="F30" i="18"/>
  <c r="F31" i="18"/>
  <c r="F32" i="18"/>
  <c r="F34" i="18"/>
  <c r="F35" i="18"/>
  <c r="F36" i="18"/>
  <c r="F38" i="18"/>
  <c r="F40" i="18"/>
  <c r="F42" i="18"/>
  <c r="F43" i="18"/>
  <c r="F44" i="18"/>
  <c r="F45" i="18"/>
  <c r="F76" i="18"/>
  <c r="F51" i="18"/>
  <c r="F52" i="18"/>
  <c r="F54" i="18"/>
  <c r="F55" i="18"/>
  <c r="F58" i="18"/>
  <c r="F60" i="18"/>
  <c r="F61" i="18"/>
  <c r="F62" i="18"/>
  <c r="F64" i="18"/>
  <c r="F66" i="18"/>
  <c r="F68" i="18"/>
  <c r="F69" i="18"/>
  <c r="F71" i="18"/>
  <c r="F72" i="18"/>
  <c r="F77" i="18"/>
  <c r="F79" i="18"/>
  <c r="C12" i="10"/>
  <c r="F142" i="15"/>
  <c r="F57" i="15"/>
  <c r="F111" i="15"/>
  <c r="F109" i="15"/>
  <c r="F105" i="15"/>
  <c r="F140" i="15"/>
  <c r="F139" i="15"/>
  <c r="F132" i="15"/>
  <c r="F128" i="15"/>
  <c r="F133" i="15"/>
  <c r="F135" i="15"/>
  <c r="F143" i="15"/>
  <c r="F157" i="15"/>
  <c r="C103" i="17"/>
  <c r="C99" i="17"/>
  <c r="C41" i="17"/>
  <c r="F9" i="9"/>
  <c r="F122" i="17"/>
  <c r="C14" i="10"/>
  <c r="F11" i="9"/>
  <c r="F145" i="15"/>
  <c r="F123" i="15"/>
  <c r="F122" i="15"/>
  <c r="F121" i="15"/>
  <c r="F118" i="15"/>
  <c r="F117" i="15"/>
  <c r="F112" i="15"/>
  <c r="C102" i="15"/>
  <c r="F102" i="15"/>
  <c r="F100" i="15"/>
  <c r="C98" i="15"/>
  <c r="F98" i="15"/>
  <c r="F97" i="15"/>
  <c r="F95" i="15"/>
  <c r="F94" i="15"/>
  <c r="F89" i="15"/>
  <c r="F91" i="15"/>
  <c r="F154" i="15"/>
  <c r="F84" i="15"/>
  <c r="F85" i="15"/>
  <c r="F153" i="15"/>
  <c r="F79" i="15"/>
  <c r="F78" i="15"/>
  <c r="F77" i="15"/>
  <c r="F76" i="15"/>
  <c r="F75" i="15"/>
  <c r="F72" i="15"/>
  <c r="F71" i="15"/>
  <c r="F66" i="15"/>
  <c r="F65" i="15"/>
  <c r="F63" i="15"/>
  <c r="F62" i="15"/>
  <c r="F48" i="15"/>
  <c r="F45" i="15"/>
  <c r="F44" i="15"/>
  <c r="C41" i="15"/>
  <c r="F41" i="15"/>
  <c r="F39" i="15"/>
  <c r="F36" i="15"/>
  <c r="F35" i="15"/>
  <c r="F31" i="15"/>
  <c r="F30" i="15"/>
  <c r="F28" i="15"/>
  <c r="F26" i="15"/>
  <c r="F23" i="15"/>
  <c r="F21" i="15"/>
  <c r="F19" i="15"/>
  <c r="F18" i="15"/>
  <c r="F16" i="15"/>
  <c r="F14" i="15"/>
  <c r="F12" i="15"/>
  <c r="F11" i="15"/>
  <c r="F10" i="15"/>
  <c r="F200" i="13"/>
  <c r="F198" i="13"/>
  <c r="F196" i="13"/>
  <c r="F194" i="13"/>
  <c r="F191" i="13"/>
  <c r="F190" i="13"/>
  <c r="F186" i="13"/>
  <c r="F124" i="15"/>
  <c r="F156" i="15"/>
  <c r="F80" i="15"/>
  <c r="F152" i="15"/>
  <c r="F113" i="15"/>
  <c r="F155" i="15"/>
  <c r="F56" i="15"/>
  <c r="F146" i="15"/>
  <c r="F158" i="15"/>
  <c r="F29" i="15"/>
  <c r="F50" i="15"/>
  <c r="F150" i="15"/>
  <c r="F55" i="15"/>
  <c r="F58" i="15"/>
  <c r="F68" i="15"/>
  <c r="F151" i="15"/>
  <c r="F159" i="15"/>
  <c r="C10" i="10"/>
  <c r="K466" i="14"/>
  <c r="K464" i="14"/>
  <c r="K462" i="14"/>
  <c r="K320" i="14"/>
  <c r="K460" i="14"/>
  <c r="K458" i="14"/>
  <c r="K218" i="14"/>
  <c r="K456" i="14"/>
  <c r="K165" i="14"/>
  <c r="K454" i="14"/>
  <c r="K112" i="14"/>
  <c r="K452" i="14"/>
  <c r="F210" i="13"/>
  <c r="K472" i="14"/>
  <c r="C6" i="10"/>
  <c r="F215" i="13"/>
  <c r="F222" i="13"/>
  <c r="F7" i="9"/>
  <c r="F10" i="9"/>
  <c r="F6" i="9"/>
  <c r="F234" i="13"/>
  <c r="F203" i="13"/>
  <c r="F178" i="13"/>
  <c r="F177" i="13"/>
  <c r="F176" i="13"/>
  <c r="C173" i="13"/>
  <c r="F173" i="13"/>
  <c r="F172" i="13"/>
  <c r="F166" i="13"/>
  <c r="F165" i="13"/>
  <c r="F164" i="13"/>
  <c r="F162" i="13"/>
  <c r="F157" i="13"/>
  <c r="F155" i="13"/>
  <c r="F153" i="13"/>
  <c r="C150" i="13"/>
  <c r="F150" i="13"/>
  <c r="F148" i="13"/>
  <c r="C146" i="13"/>
  <c r="C145" i="13"/>
  <c r="F145" i="13"/>
  <c r="F143" i="13"/>
  <c r="C139" i="13"/>
  <c r="F139" i="13"/>
  <c r="F137" i="13"/>
  <c r="F130" i="13"/>
  <c r="F129" i="13"/>
  <c r="F123" i="13"/>
  <c r="F122" i="13"/>
  <c r="F121" i="13"/>
  <c r="F120" i="13"/>
  <c r="F115" i="13"/>
  <c r="F114" i="13"/>
  <c r="F112" i="13"/>
  <c r="F111" i="13"/>
  <c r="F107" i="13"/>
  <c r="F106" i="13"/>
  <c r="F95" i="13"/>
  <c r="F90" i="13"/>
  <c r="F79" i="13"/>
  <c r="F78" i="13"/>
  <c r="F69" i="13"/>
  <c r="C62" i="13"/>
  <c r="F62" i="13"/>
  <c r="F61" i="13"/>
  <c r="F59" i="13"/>
  <c r="F56" i="13"/>
  <c r="F54" i="13"/>
  <c r="C51" i="13"/>
  <c r="F51" i="13"/>
  <c r="F48" i="13"/>
  <c r="F45" i="13"/>
  <c r="F40" i="13"/>
  <c r="F37" i="13"/>
  <c r="F36" i="13"/>
  <c r="F31" i="13"/>
  <c r="F30" i="13"/>
  <c r="F28" i="13"/>
  <c r="F26" i="13"/>
  <c r="F23" i="13"/>
  <c r="F21" i="13"/>
  <c r="F19" i="13"/>
  <c r="F18" i="13"/>
  <c r="F16" i="13"/>
  <c r="F14" i="13"/>
  <c r="F12" i="13"/>
  <c r="F11" i="13"/>
  <c r="F10" i="13"/>
  <c r="F111" i="12"/>
  <c r="F18" i="12"/>
  <c r="F16" i="12"/>
  <c r="F14" i="12"/>
  <c r="F12" i="12"/>
  <c r="F11" i="12"/>
  <c r="F109" i="12"/>
  <c r="F105" i="12"/>
  <c r="F204" i="13"/>
  <c r="F233" i="13"/>
  <c r="F46" i="13"/>
  <c r="F133" i="13"/>
  <c r="F230" i="13"/>
  <c r="F146" i="13"/>
  <c r="F167" i="13"/>
  <c r="F70" i="13"/>
  <c r="F96" i="13"/>
  <c r="F125" i="13"/>
  <c r="F229" i="13"/>
  <c r="F180" i="13"/>
  <c r="F232" i="13"/>
  <c r="F116" i="13"/>
  <c r="F228" i="13"/>
  <c r="F142" i="13"/>
  <c r="F41" i="13"/>
  <c r="F98" i="13"/>
  <c r="F29" i="13"/>
  <c r="F43" i="13"/>
  <c r="F97" i="13"/>
  <c r="F55" i="13"/>
  <c r="F107" i="12"/>
  <c r="F103" i="12"/>
  <c r="F112" i="12"/>
  <c r="C8" i="10"/>
  <c r="F158" i="13"/>
  <c r="F231" i="13"/>
  <c r="F83" i="13"/>
  <c r="F82" i="13"/>
  <c r="F49" i="13"/>
  <c r="F71" i="13"/>
  <c r="F32" i="13"/>
  <c r="F99" i="13"/>
  <c r="F86" i="13"/>
  <c r="F91" i="13"/>
  <c r="F85" i="13"/>
  <c r="F88" i="13"/>
  <c r="F100" i="13"/>
  <c r="F101" i="13"/>
  <c r="F72" i="13"/>
  <c r="F33" i="13"/>
  <c r="F34" i="13"/>
  <c r="F64" i="13"/>
  <c r="F226" i="13"/>
  <c r="F13" i="9"/>
  <c r="C15" i="10"/>
  <c r="F73" i="13"/>
  <c r="F74" i="13"/>
  <c r="F76" i="13"/>
  <c r="F75" i="13"/>
  <c r="F103" i="13"/>
  <c r="F227" i="13"/>
  <c r="F236" i="13"/>
  <c r="C7" i="10"/>
  <c r="C16" i="10"/>
  <c r="C17" i="10"/>
</calcChain>
</file>

<file path=xl/sharedStrings.xml><?xml version="1.0" encoding="utf-8"?>
<sst xmlns="http://schemas.openxmlformats.org/spreadsheetml/2006/main" count="2045" uniqueCount="813">
  <si>
    <t>SPECIAL NOTES</t>
  </si>
  <si>
    <t>The Contractor is required to check the numbers of the pages and should any be found to be missing or</t>
  </si>
  <si>
    <t>in duplicate or the figures or writing indistinct, they must inform the Quantity Surveyors at once and have</t>
  </si>
  <si>
    <t xml:space="preserve">the same rectified.  Should the Contractor be in doubt about the precise meaning of any item, word or </t>
  </si>
  <si>
    <t>figure, for any reason whatsoever, or observe any apparent omission of words or figures they must inform</t>
  </si>
  <si>
    <t>the Quantity Surveyor in order that the correct meaning may be decided upon before the date for the</t>
  </si>
  <si>
    <t>submission of the Tender.</t>
  </si>
  <si>
    <t>No liability whatever will be admitted nor claim allowed in respect of errors in the Contractor's Tender</t>
  </si>
  <si>
    <t xml:space="preserve">due to mistakes in the Bills of Quantities which should have been rectified in the manner described </t>
  </si>
  <si>
    <t xml:space="preserve">Any doubt or obscurity as to the meaning or intention of any part of the tender documents, or any </t>
  </si>
  <si>
    <t xml:space="preserve">question arising, shall be taken up in writing, before submission of the tender so that the same can  </t>
  </si>
  <si>
    <t>be clarified.</t>
  </si>
  <si>
    <t xml:space="preserve">The Contractor shall not alter or otherwise qualify the text of these Bills of Quantities. Any alteration </t>
  </si>
  <si>
    <t xml:space="preserve">or qualification made without authority will be ignored and the text of the Bills of Quantities as  </t>
  </si>
  <si>
    <t>printed will be adhered to.</t>
  </si>
  <si>
    <t xml:space="preserve">The Contractor shall be deemed to have made allowance in their prices generally to cover items of  </t>
  </si>
  <si>
    <t xml:space="preserve">Preliminaries or additions to Prime Cost Sums or other items, if these have not been priced against the  </t>
  </si>
  <si>
    <t>respective items.</t>
  </si>
  <si>
    <t xml:space="preserve">All items of measured work shall be priced in detail and tenders containing lump sums to cover trades or </t>
  </si>
  <si>
    <t>groups of work must be broken down to show prices for each item before they will be accepted.</t>
  </si>
  <si>
    <t>Lump sums to cover items of Preliminaries shall likewise be broken down if so required.</t>
  </si>
  <si>
    <t>In no case will any expenses incurred by Contractors in preparation of this Tender be reimbursed.</t>
  </si>
  <si>
    <t xml:space="preserve">The copyright of these Bills of Quantities is vested in the Quantity Surveyors and no part thereof may </t>
  </si>
  <si>
    <t>be reproduced without their express permission given in writing.</t>
  </si>
  <si>
    <t xml:space="preserve">The Contractor is solely responsible for the accurate ordering of materials in accordance with the </t>
  </si>
  <si>
    <t>Drawings and Architect's instructions and no claims for any loss or expense will be entertained for</t>
  </si>
  <si>
    <t>orders for materials based upon the Bills of Quantities.</t>
  </si>
  <si>
    <t xml:space="preserve">The Bills of Quantities must be priced in US Dollar currency, i.e. US Dollars and Cents.   </t>
  </si>
  <si>
    <t>INDEX</t>
  </si>
  <si>
    <t>SECTION NO. 1</t>
  </si>
  <si>
    <t>PRELIMINARIES AND GENERAL DESCRIPTIONS</t>
  </si>
  <si>
    <t>SECTION NO. 2</t>
  </si>
  <si>
    <t>SECTION NO.3</t>
  </si>
  <si>
    <t>GRAND SUMMARY</t>
  </si>
  <si>
    <t>ITEM</t>
  </si>
  <si>
    <t>AMOUNT (US$)</t>
  </si>
  <si>
    <t xml:space="preserve"> SECTION NO. 1</t>
  </si>
  <si>
    <t>`</t>
  </si>
  <si>
    <t>PRELIMINARY PARTICULARS</t>
  </si>
  <si>
    <t>A</t>
  </si>
  <si>
    <t>PARTIES</t>
  </si>
  <si>
    <t>The "Employer" is</t>
  </si>
  <si>
    <t>INTERNATIONAL ORGANIZATION FOR MIGRATION</t>
  </si>
  <si>
    <t xml:space="preserve">For the purpose of the works which are under the control of the consultants above, the </t>
  </si>
  <si>
    <t xml:space="preserve">respective consultants shall be deemed to be invested with the duties and be </t>
  </si>
  <si>
    <t xml:space="preserve">responsibilities of the Architect. </t>
  </si>
  <si>
    <t>B</t>
  </si>
  <si>
    <t>SITE</t>
  </si>
  <si>
    <t>The site of the works shall be used solely for the purpose of executing and completing the</t>
  </si>
  <si>
    <t xml:space="preserve"> Contract to the satisfaction of the Architect.</t>
  </si>
  <si>
    <t xml:space="preserve">The Contractor shall obtain the Architect's approval for the siting of all temporary storage </t>
  </si>
  <si>
    <t>areas for materials.</t>
  </si>
  <si>
    <t xml:space="preserve"> </t>
  </si>
  <si>
    <t xml:space="preserve">The Contractors shall visit the site to acquaint themselves with its nature and position, </t>
  </si>
  <si>
    <t xml:space="preserve">nature of the ground, sub- strata and other local conditions, position of power and water </t>
  </si>
  <si>
    <t xml:space="preserve">the supplies, access roads or any other limitations, and no claims for extras will be  </t>
  </si>
  <si>
    <t>considered on account of lack of knowledge in this respect.</t>
  </si>
  <si>
    <t xml:space="preserve">The Contractor's attention is drawn to the fact that they shall confine themselves to the </t>
  </si>
  <si>
    <t>area  necessary for executing the works as instructed by the Architect.</t>
  </si>
  <si>
    <t xml:space="preserve">The contractor must obtain the Architect's approval and directions regarding the use </t>
  </si>
  <si>
    <t xml:space="preserve">of any materials found on the Site. Any such material utilized in the execution of the </t>
  </si>
  <si>
    <t xml:space="preserve">Contract  shall be measured and value assessed by the Quantity Surveyor and the </t>
  </si>
  <si>
    <t xml:space="preserve">amount credited to the Employer.   </t>
  </si>
  <si>
    <t>Carried To Collection</t>
  </si>
  <si>
    <t>US$</t>
  </si>
  <si>
    <t>GENERAL MATTERS</t>
  </si>
  <si>
    <t>SUFFICIENCY OF TENDER</t>
  </si>
  <si>
    <t xml:space="preserve">The Contractor shall be deemed to have satisfied themselves before tendering as to the </t>
  </si>
  <si>
    <t xml:space="preserve">correctness and sufficiency of their Tender for the Works and of the rates and </t>
  </si>
  <si>
    <t xml:space="preserve">prices stated in the priced Bills of Quantities, which rates and prices shall cover all their </t>
  </si>
  <si>
    <t xml:space="preserve">obligations under the Contract and all matters and things necessary for the proper </t>
  </si>
  <si>
    <t>completion and maintenance of the Works.</t>
  </si>
  <si>
    <t>STAMP CHARGES</t>
  </si>
  <si>
    <t xml:space="preserve">The Contractor shall allow for the payment of all Stamp Charges in connection </t>
  </si>
  <si>
    <t>with the Surety Bond and Contract Agreement.</t>
  </si>
  <si>
    <t>C</t>
  </si>
  <si>
    <t>DEFINITIONS AND ABBREVIATIONS</t>
  </si>
  <si>
    <t>Terms used in these Bills of Quantities shall be interpreted as follows:</t>
  </si>
  <si>
    <t>"Approved"</t>
  </si>
  <si>
    <t>shall mean approved by the Architect.</t>
  </si>
  <si>
    <t xml:space="preserve">     </t>
  </si>
  <si>
    <t>"as directed"</t>
  </si>
  <si>
    <t xml:space="preserve">shall mean as directed by the Architect or any other consultant  </t>
  </si>
  <si>
    <t>in the contract.</t>
  </si>
  <si>
    <t>"BS"</t>
  </si>
  <si>
    <t xml:space="preserve">Shall mean the current British Standard Specification published </t>
  </si>
  <si>
    <t xml:space="preserve">by the British Standards Institution, 2 Park Street, </t>
  </si>
  <si>
    <t>London W.1, England.</t>
  </si>
  <si>
    <t>"CM"</t>
  </si>
  <si>
    <t>shall mean Cubic Meters.</t>
  </si>
  <si>
    <t>"SM"</t>
  </si>
  <si>
    <t>shall mean Square Meters.</t>
  </si>
  <si>
    <t xml:space="preserve">"LM"        </t>
  </si>
  <si>
    <t>shall mean Linear Meters.</t>
  </si>
  <si>
    <t>"mm"</t>
  </si>
  <si>
    <t>shall mean Millimeters.</t>
  </si>
  <si>
    <t>"Kg"</t>
  </si>
  <si>
    <t>shall mean Kilograms.</t>
  </si>
  <si>
    <t>"No."</t>
  </si>
  <si>
    <t>shall mean Number.</t>
  </si>
  <si>
    <t>"m.s"</t>
  </si>
  <si>
    <t>shall mean Measured separately.</t>
  </si>
  <si>
    <t>"Ditto "</t>
  </si>
  <si>
    <t>shall mean as described before or as above described.</t>
  </si>
  <si>
    <t>D</t>
  </si>
  <si>
    <t>PROGRESS SCHEDULE</t>
  </si>
  <si>
    <t xml:space="preserve">The Contractor shall, upon receiving instructions to proceed with the work, draw </t>
  </si>
  <si>
    <t xml:space="preserve">up a Time and Progress Schedule setting out the order in which the Works are to be </t>
  </si>
  <si>
    <t xml:space="preserve">carried out with the appropriate dates thereof. This Time and Progress Schedule </t>
  </si>
  <si>
    <t xml:space="preserve">is to be agreed with the Architect and no deviation from the order set out in this Schedule </t>
  </si>
  <si>
    <t xml:space="preserve">will be permitted without the written consent of the Architect. The Main Contractor  </t>
  </si>
  <si>
    <t>will be responsible for arranging the above programme with all Sub-Contractors</t>
  </si>
  <si>
    <t xml:space="preserve"> including the Nominated Sub-Contractors and Nominated Suppliers. </t>
  </si>
  <si>
    <t>E</t>
  </si>
  <si>
    <t>FIGURED DIMENSIONS</t>
  </si>
  <si>
    <t xml:space="preserve">Figured dimensions are to be followed in preference to dimensions scaled from the Drawings; </t>
  </si>
  <si>
    <t xml:space="preserve">but whenever possible dimensions are to be taken on the Site or from the Buildings. Before </t>
  </si>
  <si>
    <t xml:space="preserve">any work is commenced by Sub-Contractors or Specialist Firms, dimensions must be checked </t>
  </si>
  <si>
    <t xml:space="preserve">on the Site and/or buildings and agreed with the Contractor, irrespective of the comparable </t>
  </si>
  <si>
    <t xml:space="preserve">dimensions shown on the Drawings. The Contractor shall be responsible for the accuracy of </t>
  </si>
  <si>
    <t>PROVISIONAL WORK</t>
  </si>
  <si>
    <t>All "provisional" and other work liable to adjustment under this Contract shall be left uncovered</t>
  </si>
  <si>
    <t xml:space="preserve">for a reasonable time to allow all measurements needed for such adjustment to be taken by </t>
  </si>
  <si>
    <t xml:space="preserve">the Quantity Surveyor. Immediately the work is ready for measurement, the Contractor shall </t>
  </si>
  <si>
    <t>give notice to the Quantity Surveyor.</t>
  </si>
  <si>
    <t xml:space="preserve">If the Contractor makes default in these respects he shall, if the Architect so directs, uncover </t>
  </si>
  <si>
    <t>the work at his own expense to enable the measurements to be taken.</t>
  </si>
  <si>
    <t>EXISTING SERVICES</t>
  </si>
  <si>
    <t xml:space="preserve">Prior to commencement of any work the Contractor is to ascertain from the relevant </t>
  </si>
  <si>
    <t xml:space="preserve">Authorities the exact position, depth and level of all existing electric cables, water pipes or </t>
  </si>
  <si>
    <t xml:space="preserve">other services in the area and they shall make whatever provisions may be required by the </t>
  </si>
  <si>
    <t xml:space="preserve">Authorities concerned for the support and protection of such services. Any damage or </t>
  </si>
  <si>
    <t xml:space="preserve">disturbance caused to any services shall be reported immediately to the Architect and the </t>
  </si>
  <si>
    <t>relevant Authority and shall be made good to their satisfaction at the Contractor's expense.</t>
  </si>
  <si>
    <t>TRANSPORT TO AND FROM THE SITE</t>
  </si>
  <si>
    <t xml:space="preserve">The Contractor shall include in their prices for the transport of materials, workmen, etc., to and </t>
  </si>
  <si>
    <t xml:space="preserve">from the Site of the proposed Works, at such hours and by such routes as are permitted by </t>
  </si>
  <si>
    <t>the Authorities.</t>
  </si>
  <si>
    <t>OVERTIME</t>
  </si>
  <si>
    <t xml:space="preserve">The Contractor shall allow in their tender for any extra costs for overtime working they </t>
  </si>
  <si>
    <t>consider will be necessary in order to complete the works by the contract Date of Completion.</t>
  </si>
  <si>
    <t xml:space="preserve">If during the course of the Contract overtime is worked for a specific purpose in accordance </t>
  </si>
  <si>
    <t xml:space="preserve">with a written instruction issued by the Architect,  the Contractor will be reimbursed in respect </t>
  </si>
  <si>
    <t xml:space="preserve">of such overtime to the extent only of the additional net cost of unproductive time payable </t>
  </si>
  <si>
    <t>over and above the basic hourly rates as laid down by the Regulations of Wages and</t>
  </si>
  <si>
    <t xml:space="preserve">Conditions of Employment Act, Building and Construction Industry Wages council and </t>
  </si>
  <si>
    <t>excluding any bonuses, profits and overheads.</t>
  </si>
  <si>
    <t>PUBLIC AND PRIVATE ROADS, PAVEMENTS, ETC.</t>
  </si>
  <si>
    <t xml:space="preserve">The Contractor will be required to make good, at their own expense, any damage they may </t>
  </si>
  <si>
    <t xml:space="preserve">cause to the present road surfaces and pavements within or beyond the boundary of the Site, </t>
  </si>
  <si>
    <t xml:space="preserve">during the period of the Works.  In particular, all existing trees, shrubs, plants, etc., which may </t>
  </si>
  <si>
    <t xml:space="preserve">be destroyed or damaged during the progress of the Works are to be made good by the </t>
  </si>
  <si>
    <t>Contractor to the approval of the Architect.</t>
  </si>
  <si>
    <t>F</t>
  </si>
  <si>
    <t>POLICE REGULATIONS</t>
  </si>
  <si>
    <t xml:space="preserve">The Contractor is to allow for complying with all instructions and regulations of the </t>
  </si>
  <si>
    <t>Police Authorities.</t>
  </si>
  <si>
    <t>CONTRACTORS' SUPERINTENDENCE</t>
  </si>
  <si>
    <t xml:space="preserve">The Contractor shall constantly keep on the Works a literate English-speaking Agent or </t>
  </si>
  <si>
    <t xml:space="preserve">Representative, competent and experienced in the kind of work involved, who shall give </t>
  </si>
  <si>
    <t xml:space="preserve">his whole time to the superintendence of the Works.  Such Agent or Representative shall </t>
  </si>
  <si>
    <t xml:space="preserve">receive on behalf of the Contractor, directions and instructions from the Architect and such </t>
  </si>
  <si>
    <t xml:space="preserve">directions and instructions shall be deemed given to the Contractor in accordance with the </t>
  </si>
  <si>
    <t xml:space="preserve">Conditions of Contract. The Agent shall not be replaced without the specific approval of the </t>
  </si>
  <si>
    <t>Architect.</t>
  </si>
  <si>
    <t xml:space="preserve">It is to be a specific condition of this Contract that the successful Tenderer shall provide </t>
  </si>
  <si>
    <t xml:space="preserve">on site throughout the period from the completion of the substructure to the Date for </t>
  </si>
  <si>
    <t xml:space="preserve">Practical Completion a suitably qualified, experienced and competent person to ensure </t>
  </si>
  <si>
    <t xml:space="preserve">that the works are carried out to the standard required by the specification and detailed </t>
  </si>
  <si>
    <t xml:space="preserve">on the Drawings; and shall ensure that upon any termination of employment a suitable </t>
  </si>
  <si>
    <t>replacement is found.</t>
  </si>
  <si>
    <t xml:space="preserve">Before the Tenderer's offer is accepted the Architect will personally interview the Contractor's </t>
  </si>
  <si>
    <t>proposed Representative.  A curriculum vitae of past experience and qualifications must be</t>
  </si>
  <si>
    <t xml:space="preserve"> provided for the Architect's scrutiny.</t>
  </si>
  <si>
    <t>The Architect's decision will be final regarding the suitability of the proposed Representative.</t>
  </si>
  <si>
    <t>WATER</t>
  </si>
  <si>
    <t xml:space="preserve">All water shall be fresh, clean and pure, free from earthy vegetable or organic matter, acid or </t>
  </si>
  <si>
    <t>alkaline substance in solution or suspension.</t>
  </si>
  <si>
    <t xml:space="preserve">The Contractor shall provide at their own risk and cost all water for use in connection with the </t>
  </si>
  <si>
    <t xml:space="preserve">Works (including the work of Sub-Contractors). The Contractor shall provide at their own </t>
  </si>
  <si>
    <t xml:space="preserve">expense all temporary distribution pipes, storage tanks, meters, etc., and they shall clear </t>
  </si>
  <si>
    <t>away same upon completion of the Works.</t>
  </si>
  <si>
    <t>LIGHTING AND POWER</t>
  </si>
  <si>
    <t xml:space="preserve">The Contractor shall provide at their own risk and cost all artificial lighting and power for use </t>
  </si>
  <si>
    <t xml:space="preserve">on the Works, including all Sub-Contractors' and Specialists' requirements and including all </t>
  </si>
  <si>
    <t>temporary connections, wiring, fittings, etc., and clearing away on completion. The Contractor</t>
  </si>
  <si>
    <t xml:space="preserve"> shall pay all fees and obtain all permits in connection therewith.</t>
  </si>
  <si>
    <t>SAFETY</t>
  </si>
  <si>
    <t xml:space="preserve">In particular there shall  be proper provision of planked footways and guard-rails to scaffolding, </t>
  </si>
  <si>
    <t xml:space="preserve">etc.; protection against falling materials and tools and the Site shall be kept tidy and clear of </t>
  </si>
  <si>
    <t>dangerous rubbish.</t>
  </si>
  <si>
    <t>The Architect shall be empowered to suspend work on the Site should he consider these</t>
  </si>
  <si>
    <t>conditions are not being observed, and no claim arising from such a suspension will be allowed.</t>
  </si>
  <si>
    <t>PROTECTIVE CLOTHING</t>
  </si>
  <si>
    <t xml:space="preserve">The Contractor shall provide all protective or any other special  clothing or equipment for their </t>
  </si>
  <si>
    <t xml:space="preserve">employees that may be necessary. </t>
  </si>
  <si>
    <t xml:space="preserve">These shall include, inter-alia, safety helmets, gloves, goggles, earmuffs, gumboots, steel </t>
  </si>
  <si>
    <t>toed boots, overalls, etc according to the type of work. The Contractor shall ensure</t>
  </si>
  <si>
    <t>that all safety and protective gear are worn by all staff on site at all times</t>
  </si>
  <si>
    <t xml:space="preserve">   </t>
  </si>
  <si>
    <t>MATERIALS AND WORKMANSHIP</t>
  </si>
  <si>
    <t>GENERALLY</t>
  </si>
  <si>
    <t xml:space="preserve">All materials shall be new unless otherwise directed or permitted by the Architect and in all </t>
  </si>
  <si>
    <t xml:space="preserve">cases where the quality of goods or materials is not described or otherwise specified, is to be </t>
  </si>
  <si>
    <t xml:space="preserve">the best quality obtainable in the ordinary meaning of the word "best" and not merely a trade </t>
  </si>
  <si>
    <t>signification of that word.</t>
  </si>
  <si>
    <t xml:space="preserve">All materials and workmanship shall, unless otherwise specified or described, conform to the </t>
  </si>
  <si>
    <t xml:space="preserve">appropriate Kenya Bureau of Standards or British Standards Institution Specification current </t>
  </si>
  <si>
    <t>at the date of tender.</t>
  </si>
  <si>
    <t xml:space="preserve">The Contractor shall order all materials to be obtained from overseas immediately after the </t>
  </si>
  <si>
    <t xml:space="preserve">Contract is signed and shall also order materials to be obtained from local sources as early as </t>
  </si>
  <si>
    <t>necessary to ensure that such materials are on Site when required for use in the Works.</t>
  </si>
  <si>
    <t xml:space="preserve">The Contractor shall be responsible for and shall replace or make good at their own expense </t>
  </si>
  <si>
    <t>any materials lost or damaged.</t>
  </si>
  <si>
    <t xml:space="preserve">The Works throughout shall be executed by skilled workmen well versed in their respective </t>
  </si>
  <si>
    <t>trades.</t>
  </si>
  <si>
    <t>REJECTED WORKMANSHIP OR MATERIALS</t>
  </si>
  <si>
    <t xml:space="preserve">Any workmanship or materials not complying with the specific requirements or approved </t>
  </si>
  <si>
    <t xml:space="preserve">samples or which have been damaged, contaminated or have deteriorated, must immediately </t>
  </si>
  <si>
    <t>be removed from the Site and replaced at the Contractor's expense, as required.</t>
  </si>
  <si>
    <t>PROPRIETARY MATERIALS</t>
  </si>
  <si>
    <t xml:space="preserve">Where proprietary materials are specified herein-after the Contractor may propose the use of </t>
  </si>
  <si>
    <t>materials of other manufacture but equal quality for approval by the Architect.</t>
  </si>
  <si>
    <t xml:space="preserve">All materials and goods, where specified to be obtained from a particular manufacturer or </t>
  </si>
  <si>
    <t xml:space="preserve">         </t>
  </si>
  <si>
    <t>supplier are to be used or fixed strictly in accordance with their instructions.</t>
  </si>
  <si>
    <t>SAMPLES</t>
  </si>
  <si>
    <t xml:space="preserve">The Contractor shall furnish at the earliest possible opportunity before work commences and </t>
  </si>
  <si>
    <t xml:space="preserve">at his own cost, any samples of materials or workman-ship that may be called for by the </t>
  </si>
  <si>
    <t xml:space="preserve">Architect for his approval or rejection, and any further samples in the case of rejection until </t>
  </si>
  <si>
    <t xml:space="preserve">such samples are approved by the Architect and such samples, when approved, shall be the </t>
  </si>
  <si>
    <t>minimum standard for the work to which they apply.</t>
  </si>
  <si>
    <t>CONCRETE TESTS</t>
  </si>
  <si>
    <t xml:space="preserve">Concrete test cubes I.e. per set of three as later described, including testing fees, labour </t>
  </si>
  <si>
    <t>and materials, making moulds, transport and handling etc.. and ensuing copies of tests</t>
  </si>
  <si>
    <t xml:space="preserve"> are promptly dispatched to the Architect's and Quantity Surveyor's offices.  </t>
  </si>
  <si>
    <t>Successful tests only (Provisional)</t>
  </si>
  <si>
    <t xml:space="preserve">              </t>
  </si>
  <si>
    <t>TEMPORARY WORKS</t>
  </si>
  <si>
    <t>SPACE AND SERVICES FOR THE ARCHITECT</t>
  </si>
  <si>
    <t xml:space="preserve">The Contractor shall provide where directed within the site, site offices and clean toilet facilities </t>
  </si>
  <si>
    <t>for the sole use of the Architect and their representatives to the satisfaction of the Local</t>
  </si>
  <si>
    <t xml:space="preserve">Authorities. The offices shall be provided with adequate furniture and the contractor shall </t>
  </si>
  <si>
    <t xml:space="preserve">provide the services of a sweeper, pay all charges and keep the facilities in a clean and </t>
  </si>
  <si>
    <t xml:space="preserve">sanitary condition during the whole period of the Works.  In particular, the Contractor is to </t>
  </si>
  <si>
    <t xml:space="preserve">note that the station will continue with operations during the period of the works and a </t>
  </si>
  <si>
    <t xml:space="preserve">separate office and store shall be provided for full time use by the station dealer. Equally, </t>
  </si>
  <si>
    <t xml:space="preserve">separate sanitary amenities shall be provided for the station staff to the satisfaction of the </t>
  </si>
  <si>
    <t>Architect and local authorities.</t>
  </si>
  <si>
    <t xml:space="preserve">TELEPHONE                             </t>
  </si>
  <si>
    <t xml:space="preserve">The Contractor shall provide a telephone connection to the town exchange for the period of </t>
  </si>
  <si>
    <t xml:space="preserve">the Works, and shall pay all fees and rental for the same. The telephone connection shall </t>
  </si>
  <si>
    <t>remain on site until completion of the works.</t>
  </si>
  <si>
    <t>SANITATION</t>
  </si>
  <si>
    <t xml:space="preserve">The Contractor shall make arrangements for the necessary toilet facilities for their staff and </t>
  </si>
  <si>
    <t xml:space="preserve">workmen to the requirements and satisfaction of the Health authorities and maintain the same </t>
  </si>
  <si>
    <t xml:space="preserve">in a thoroughly clean and sanitary condition and pay all conservancy fees during the period of </t>
  </si>
  <si>
    <t xml:space="preserve">the Works and remove when no longer required.  </t>
  </si>
  <si>
    <t>PLANT, TOOLS AND SCAFFOLDING</t>
  </si>
  <si>
    <t xml:space="preserve">The Contractor shall provide all necessary hoists, tackle, plant, vehicles, tools and appliances </t>
  </si>
  <si>
    <t xml:space="preserve">of on every description for the due and satisfactory completion of the Works and shall remove </t>
  </si>
  <si>
    <t>same completion.</t>
  </si>
  <si>
    <t xml:space="preserve">The Contractor shall provide, erect and maintain all temporary scaffolding, sufficiently strong </t>
  </si>
  <si>
    <t xml:space="preserve">and efficient for the due performance of the Works, including Sub-contract Works, provide </t>
  </si>
  <si>
    <t xml:space="preserve">special scaffolding as and when required during the Works and remove on completion and </t>
  </si>
  <si>
    <t>make good.</t>
  </si>
  <si>
    <t xml:space="preserve">Such scaffolding shall be constructed of tubular steel or timber of sufficient scantlings and be </t>
  </si>
  <si>
    <t>provided with planked footways and guard-rails to approval.</t>
  </si>
  <si>
    <t xml:space="preserve">All such plant, tools and scaffolding shall comply with all regulations whether general or local, in </t>
  </si>
  <si>
    <t>force throughout the period of the Contract and shall be altered or adapted during the Contract</t>
  </si>
  <si>
    <t>as may be necessary to comply with any amendments in or additions to such regulations.</t>
  </si>
  <si>
    <t xml:space="preserve">Scaffolding is not measured hereinafter, and the Contractor must allow here or in his rates for </t>
  </si>
  <si>
    <t>the above.</t>
  </si>
  <si>
    <t>EXISTING AND ADJACENT PROPERTY</t>
  </si>
  <si>
    <t xml:space="preserve">The Contractor must take all steps necessary to safeguard existing and adjacent property, </t>
  </si>
  <si>
    <t xml:space="preserve">make good at their own expense any damage to persons or property caused thereon, and </t>
  </si>
  <si>
    <t>hold the Employer indemnified against any such claim arising.</t>
  </si>
  <si>
    <t xml:space="preserve">The Contractor will be held fully responsible for the safety of the existing and adjacent buildings </t>
  </si>
  <si>
    <t>and for any damage caused in consequence of these Works. They must reinstate all damages</t>
  </si>
  <si>
    <t>at his own expense and indemnify the Employer against any loss.</t>
  </si>
  <si>
    <t xml:space="preserve">The Contractor must take such steps and exercise such care and diligence as to minimize </t>
  </si>
  <si>
    <t xml:space="preserve">nuisance from dust, noise or any other cause to the occupiers of the existing and adjacent </t>
  </si>
  <si>
    <t xml:space="preserve">property. </t>
  </si>
  <si>
    <t>HOARDING</t>
  </si>
  <si>
    <t xml:space="preserve">The Contractor shall enclose the site areas under which work is carried out, with </t>
  </si>
  <si>
    <t>1.80 meter high barbed wire fence comprising treated blue gum poles at centres not</t>
  </si>
  <si>
    <t>exceeding 3.0meters and 6No barbed wire strands at equal spacing</t>
  </si>
  <si>
    <t>The contractors attention is drawn to the fact that some areas of the site are</t>
  </si>
  <si>
    <t>already built up and shall be in use during the currency of this project. As such</t>
  </si>
  <si>
    <t>the contractor must allow for keeping his/her employees from interfering with</t>
  </si>
  <si>
    <t>such other users and preventing and minimizing any nuisance arising from dust,</t>
  </si>
  <si>
    <t>noise or by way of trespass.</t>
  </si>
  <si>
    <r>
      <t>Allow for Provisional length of 100 meters @</t>
    </r>
    <r>
      <rPr>
        <u/>
        <sz val="10"/>
        <rFont val="Arial Nova Cond"/>
        <family val="2"/>
      </rPr>
      <t xml:space="preserve">                 </t>
    </r>
    <r>
      <rPr>
        <sz val="10"/>
        <rFont val="Arial Nova Cond"/>
        <family val="2"/>
      </rPr>
      <t>(tenderer to insert rate and extend)</t>
    </r>
  </si>
  <si>
    <t>WATCHING AND LIGHTING</t>
  </si>
  <si>
    <t xml:space="preserve">The Contractor shall provide at their risk and cost all watching and lighting as necessary to </t>
  </si>
  <si>
    <t>safeguard the Works, plant and materials against damage and theft.</t>
  </si>
  <si>
    <t>SIGNBOARD</t>
  </si>
  <si>
    <t xml:space="preserve">The Signboard and lettering on same for the display of the General and Sub-Contractors' </t>
  </si>
  <si>
    <t>names shall be of an approved size with the Employer's name painted thereon. The Architect's</t>
  </si>
  <si>
    <t xml:space="preserve">Quantity Surveyor's and other Consultants' names shall be printed in 50 mm letters all to the </t>
  </si>
  <si>
    <t xml:space="preserve">Architect's approved design. No other signboard or advertising will be permitted without prior </t>
  </si>
  <si>
    <t>permission from the Architect.</t>
  </si>
  <si>
    <t>PRIME COST RATES</t>
  </si>
  <si>
    <t xml:space="preserve">Where description of items include a P.C. rate per unit this rate is to cover the net supply </t>
  </si>
  <si>
    <t xml:space="preserve">cost of the unit only.  The Contractor's price must include for the cost of the unit at the rate </t>
  </si>
  <si>
    <t>stated, plus waste, taking delivery, storage, fixing in position, profit and overheads.</t>
  </si>
  <si>
    <t xml:space="preserve">The actual net cost per unit will be adjusted within the Final Account against the P.C. rate </t>
  </si>
  <si>
    <t>stated.</t>
  </si>
  <si>
    <t>PROTECTION AND CLEANING</t>
  </si>
  <si>
    <t>PROTECTION</t>
  </si>
  <si>
    <t>The Contractor  shall  cover up  and protect  from  damage, including damage from inclement</t>
  </si>
  <si>
    <t xml:space="preserve">weather, all finished work and unfixed materials, including that of Sub-Contractors, etc., to the </t>
  </si>
  <si>
    <t xml:space="preserve">satisfaction of the Architect until the completion of the Contract.    </t>
  </si>
  <si>
    <t>CLEANING</t>
  </si>
  <si>
    <t xml:space="preserve">The Contractor shall, upon completion of the Works, at their own expense, remove and clear </t>
  </si>
  <si>
    <t xml:space="preserve">away all surplus excavated materials, plant, rubbish and unused materials and shall leave the </t>
  </si>
  <si>
    <t xml:space="preserve">whole of the Site and Works in a clean and tidy state to the satisfaction of the Architect, </t>
  </si>
  <si>
    <t xml:space="preserve">including clearing away and making good all traces of temporary access roads, offices, sheds, </t>
  </si>
  <si>
    <t>camps, etc.  Particular care shall be taken to leave clean all floors and windows and to remove</t>
  </si>
  <si>
    <t xml:space="preserve">       </t>
  </si>
  <si>
    <t xml:space="preserve">all paint and cement stains. They shall also, at the discretion of the Architect, remove all </t>
  </si>
  <si>
    <t xml:space="preserve">rubbish and dirt as it accumulates. The Contractor is to find their own dump and shall pay </t>
  </si>
  <si>
    <t>all charges in connection therewith.</t>
  </si>
  <si>
    <t xml:space="preserve"> Collection</t>
  </si>
  <si>
    <t>Brought forward from Page</t>
  </si>
  <si>
    <t>1/4</t>
  </si>
  <si>
    <t>1/5</t>
  </si>
  <si>
    <t>1/6</t>
  </si>
  <si>
    <t>1/7</t>
  </si>
  <si>
    <t>1/8</t>
  </si>
  <si>
    <t>1/9</t>
  </si>
  <si>
    <t>1/10</t>
  </si>
  <si>
    <t>1/11</t>
  </si>
  <si>
    <t>TOTAL FOR SECTION 1: PRELIMINARIES AND GENERAL DESCRIPTIONS CARRIED TO GRAND SUMMARY</t>
  </si>
  <si>
    <t>BILLS OF QUANTITIES</t>
  </si>
  <si>
    <t>CONSTRUCTION OF IND HQ IN KISMAYO</t>
  </si>
  <si>
    <t>DESCRIPTION</t>
  </si>
  <si>
    <t>QTY</t>
  </si>
  <si>
    <t>UNIT</t>
  </si>
  <si>
    <t>RATE (USD)</t>
  </si>
  <si>
    <t>AMOUNT (USD)</t>
  </si>
  <si>
    <t>BILL NO. 1:</t>
  </si>
  <si>
    <t>NEW OFFICE  BUILDING (BUILDING 'A')</t>
  </si>
  <si>
    <t xml:space="preserve"> SUBSTRUCTURES</t>
  </si>
  <si>
    <t>1)</t>
  </si>
  <si>
    <t>Excavation and Earthwork</t>
  </si>
  <si>
    <t>a)</t>
  </si>
  <si>
    <t>Clear the site of all bushes shrubs small trees and burn the arising spoil</t>
  </si>
  <si>
    <r>
      <t>m</t>
    </r>
    <r>
      <rPr>
        <vertAlign val="superscript"/>
        <sz val="11"/>
        <rFont val="Arial Nova Cond"/>
        <family val="2"/>
      </rPr>
      <t>2</t>
    </r>
  </si>
  <si>
    <t xml:space="preserve">c) </t>
  </si>
  <si>
    <t>Excavate for strip foundation trenches 500mm wide  commencing at oversite level and not exceeding 1200mm and carting away to spoil as directed by the site supervisor</t>
  </si>
  <si>
    <r>
      <t>m</t>
    </r>
    <r>
      <rPr>
        <vertAlign val="superscript"/>
        <sz val="11"/>
        <rFont val="Arial Nova Cond"/>
        <family val="2"/>
      </rPr>
      <t>3</t>
    </r>
  </si>
  <si>
    <t>d)</t>
  </si>
  <si>
    <t>Ditto but for column bases</t>
  </si>
  <si>
    <t>2)</t>
  </si>
  <si>
    <t xml:space="preserve">Planking and strutting </t>
  </si>
  <si>
    <t xml:space="preserve">Allow for maintaining and supporting sides of excavations and for keeping the same free from fallen materials </t>
  </si>
  <si>
    <t>Item</t>
  </si>
  <si>
    <t>3)</t>
  </si>
  <si>
    <t>Backfilling</t>
  </si>
  <si>
    <t>a</t>
  </si>
  <si>
    <t>Return, fill in and ram selected excavated material around  foundations</t>
  </si>
  <si>
    <t>4)</t>
  </si>
  <si>
    <t>Selected filling</t>
  </si>
  <si>
    <t>Hardcore filling compacted in layers not exceeding 150mm  deep and well watered</t>
  </si>
  <si>
    <t>b)</t>
  </si>
  <si>
    <t>50mm Thick murram blinding to surfaces of hardcore (Measured Seperately)</t>
  </si>
  <si>
    <t>5)</t>
  </si>
  <si>
    <t>Anti-termite treatment</t>
  </si>
  <si>
    <t>Chemical anti-termite treatment as "Premise 200 SC" or other equal and approved executed complete by an  approved specialist under a ten (10) year guarantee to surfaces of blinded hardcore  and under trench surfaces.</t>
  </si>
  <si>
    <t>6)</t>
  </si>
  <si>
    <t xml:space="preserve">Damp proof membrane </t>
  </si>
  <si>
    <t>1000 gauge polythene or other equal and approved damp proof membrane laid under surface bed with 300mm side  and end laps (measured nett- allow for laps)</t>
  </si>
  <si>
    <t>7)</t>
  </si>
  <si>
    <t>Concrete work</t>
  </si>
  <si>
    <t xml:space="preserve">Plain concrete class 15 (mix 1:3:6) </t>
  </si>
  <si>
    <t>50mm Thick surface blinding under column bases</t>
  </si>
  <si>
    <t xml:space="preserve">Insitu concrete class 25, vibrated and reinforced as described,  in:- </t>
  </si>
  <si>
    <t>Strip foundation</t>
  </si>
  <si>
    <t>c)</t>
  </si>
  <si>
    <t>Column bases</t>
  </si>
  <si>
    <t>Columns starters</t>
  </si>
  <si>
    <t>f)</t>
  </si>
  <si>
    <t>Ground beam</t>
  </si>
  <si>
    <t>g)</t>
  </si>
  <si>
    <t>100mm thick ground floor slab</t>
  </si>
  <si>
    <t>h)</t>
  </si>
  <si>
    <t>Ramps</t>
  </si>
  <si>
    <t>i)</t>
  </si>
  <si>
    <t>Steps</t>
  </si>
  <si>
    <t>8)</t>
  </si>
  <si>
    <t>Reinforcement</t>
  </si>
  <si>
    <t>Mild steel bars to B.S. 4449 including cutting, bending and all necessary spacer blocks</t>
  </si>
  <si>
    <t>6mm diameter bars</t>
  </si>
  <si>
    <t>kg</t>
  </si>
  <si>
    <t xml:space="preserve">High tensile steel reinforcement to B.S. 4461 in structural  concrete work including cutting, bending, hoisting, fixing, tying  wire and spacing blocks </t>
  </si>
  <si>
    <t xml:space="preserve">12mm </t>
  </si>
  <si>
    <t xml:space="preserve">8mm </t>
  </si>
  <si>
    <t>Colum starters</t>
  </si>
  <si>
    <t>e)</t>
  </si>
  <si>
    <t>Mesh reinforcement ; B.S. 4483  weighing 2.22 kgs per square meter including bends, tying wire and spacing blocks</t>
  </si>
  <si>
    <t>Fabric mesh reinforcement to ground floor slab</t>
  </si>
  <si>
    <t>9)</t>
  </si>
  <si>
    <t>Formork</t>
  </si>
  <si>
    <t>Formwork in sawn finish at any level to:-</t>
  </si>
  <si>
    <t>Vertical sides of columns starters</t>
  </si>
  <si>
    <t xml:space="preserve">Vertical sides of column bases </t>
  </si>
  <si>
    <t>Ditto sides of ground beam</t>
  </si>
  <si>
    <t>10)</t>
  </si>
  <si>
    <t xml:space="preserve">Rumble Foundation walling </t>
  </si>
  <si>
    <t xml:space="preserve">Selected stones bedded and jointed in cement and sand  (1:3) mortar </t>
  </si>
  <si>
    <t>400mm thick walls</t>
  </si>
  <si>
    <t>m3</t>
  </si>
  <si>
    <t>11)</t>
  </si>
  <si>
    <t>Plinths</t>
  </si>
  <si>
    <t xml:space="preserve">12 mm thick cement : sand (1:3) plaster to plinth </t>
  </si>
  <si>
    <t>Three coats of bituminuos paint to plinth surfaces.</t>
  </si>
  <si>
    <t xml:space="preserve">TOTAL FOR SUBSTRUCTURES AND SITE PREPARATIONS CARRIED TO SUMMARY </t>
  </si>
  <si>
    <t xml:space="preserve">STRUCTURAL FRAME </t>
  </si>
  <si>
    <t>Reinforced Concrete</t>
  </si>
  <si>
    <t xml:space="preserve">Insitu concrete class 25/20 , vibrated and reinforced as described, in:- </t>
  </si>
  <si>
    <t>Beams</t>
  </si>
  <si>
    <t>Columns</t>
  </si>
  <si>
    <t>Concrete walling</t>
  </si>
  <si>
    <t>Suspended roof Slab</t>
  </si>
  <si>
    <t>Sun shades</t>
  </si>
  <si>
    <t>Lintels</t>
  </si>
  <si>
    <t>Staircase</t>
  </si>
  <si>
    <t>Staircase landing</t>
  </si>
  <si>
    <t>14mm Ditto</t>
  </si>
  <si>
    <t>8mm Ditto</t>
  </si>
  <si>
    <t xml:space="preserve">16mm Ditto </t>
  </si>
  <si>
    <t>10mm Ditto</t>
  </si>
  <si>
    <t>Stairs</t>
  </si>
  <si>
    <t>12mm Ditto</t>
  </si>
  <si>
    <t>Formwork</t>
  </si>
  <si>
    <t>Sides and soffits of beams</t>
  </si>
  <si>
    <t>Vertical sides of columns</t>
  </si>
  <si>
    <t>Soffits of suspended roof slab</t>
  </si>
  <si>
    <t>j)</t>
  </si>
  <si>
    <t>Soffits of  staircase</t>
  </si>
  <si>
    <t>k)</t>
  </si>
  <si>
    <t>Sides including raking edges of staircase</t>
  </si>
  <si>
    <t>l)</t>
  </si>
  <si>
    <t>Soffits of landing</t>
  </si>
  <si>
    <t>m)</t>
  </si>
  <si>
    <t>Verticals sides of concrete walling</t>
  </si>
  <si>
    <t xml:space="preserve">TOTAL FOR STRUCTURAL FRAME CARRIED TO SUMMARY </t>
  </si>
  <si>
    <t xml:space="preserve">WALLING </t>
  </si>
  <si>
    <t xml:space="preserve">Three- ply bituminous felt damp proof course bedded in cement  and sand (1:3) mortar (measured nett allow for 300mm laps):- </t>
  </si>
  <si>
    <t xml:space="preserve">200mm wide </t>
  </si>
  <si>
    <t>m</t>
  </si>
  <si>
    <t>External Walling</t>
  </si>
  <si>
    <t xml:space="preserve">Solid concrete block walls bedded and jointed in cement and sand  (1:3) mortar </t>
  </si>
  <si>
    <t>200mm thick walls reinforced with two lines of hoop iron after every three courses</t>
  </si>
  <si>
    <t>Ditto:Sun shading features</t>
  </si>
  <si>
    <t>Ditto: Parapet wall</t>
  </si>
  <si>
    <t>Coping</t>
  </si>
  <si>
    <t>300x50mm thick precast concrete coping bedded on top of walling in cement and sand (1:3) mortar</t>
  </si>
  <si>
    <t xml:space="preserve">TOTAL FOR WALLING CARRIED TO SUMMARY </t>
  </si>
  <si>
    <t xml:space="preserve">DOORS </t>
  </si>
  <si>
    <t>Note: All doors to be supplied and fixed s per the details and schedule provided. All iron Mongery that has not been measured separately shall be priced together with the corresponding door.</t>
  </si>
  <si>
    <t>Supply 1500X2100mm high double leafed, pre- factory made, steel door in steel framing. Rate to include fixing, heavy gauge hinges and 3 lever mortise lock/ barrel bolts.</t>
  </si>
  <si>
    <t>No</t>
  </si>
  <si>
    <t>ii)</t>
  </si>
  <si>
    <t>Supply 900X2100mm high hardwood framed door with 600mm high funlight with glazing, 1 1/4" thick flush paneled door sashes with a 150x75mm softwood timber frame, 3 pairs of heavy quality brass oxidized hinges  and 3lever mortice lock. The door to be painted in 3coats of clear furnish</t>
  </si>
  <si>
    <t>iii)</t>
  </si>
  <si>
    <t>Supply 800X2100mm high hardwood framed door, 1 1/4" thick flush paneled door sashes with a 150x75mm softwood timber frame, 3 pairs of heavy quality brass oxidized hinges, two number 300mm and 150mm barrel bolts and 3lever mortice lock. The door to be painted in 3coats of clear furnish</t>
  </si>
  <si>
    <t>iv)</t>
  </si>
  <si>
    <t>Supply 900X2100mm high double leafed, pre- factory made, steel door in steel framing. Rate to include fixing, heavy gauge hinges and 3 lever mortise lock/ barrel bolts.</t>
  </si>
  <si>
    <t xml:space="preserve">TOTAL FOR  DOORS CARRIED TO SUMMARY </t>
  </si>
  <si>
    <t xml:space="preserve">WINDOWS </t>
  </si>
  <si>
    <t>Aluminium Windows</t>
  </si>
  <si>
    <t>Door shutter made out of white (RAL 9010)powder coated aluminium profiles, lamellas, etc; 6mm thick laminated  obscured glass;  fixed as per the details: All iron mongery all fixed to manufacturer's  specifications (See details provided)</t>
  </si>
  <si>
    <t>Window size 1500 x 1200mm  (AW01)</t>
  </si>
  <si>
    <t>Nr</t>
  </si>
  <si>
    <t>Window size 600x60000mm (AW02)</t>
  </si>
  <si>
    <t>Provision of intalling 3m lon and 1.4m wide alluminum receiption pooth as directed by the engineer</t>
  </si>
  <si>
    <t>work</t>
  </si>
  <si>
    <t xml:space="preserve">TOTAL FOR  WINDOWS CARRIED TO SUMMARY </t>
  </si>
  <si>
    <t>FINISHES</t>
  </si>
  <si>
    <t>Ceiling Finishes</t>
  </si>
  <si>
    <t xml:space="preserve">13mm thick cement and sand (1:3) plaster, with steel trowelled finish to:- </t>
  </si>
  <si>
    <t xml:space="preserve">Soffits of suspended slabs </t>
  </si>
  <si>
    <t xml:space="preserve">Prepare and apply two undercoats of brilliant white emulsion paint (RAL Code 9001) and two finishing coats of first quality brilliant whote Silk Vinyl emulsion paint (RAL Code 9001) to;- </t>
  </si>
  <si>
    <t>Plastered ceiling surfaces</t>
  </si>
  <si>
    <t>Wall Finishes</t>
  </si>
  <si>
    <r>
      <rPr>
        <b/>
        <sz val="11"/>
        <rFont val="Arial Nova Cond"/>
        <family val="2"/>
      </rPr>
      <t xml:space="preserve">Internal Walls: </t>
    </r>
    <r>
      <rPr>
        <sz val="11"/>
        <rFont val="Arial Nova Cond"/>
        <family val="2"/>
      </rPr>
      <t xml:space="preserve">13mm thick cement sand (1:3) plaster, with steel trowelled finish to:- </t>
    </r>
  </si>
  <si>
    <t xml:space="preserve">Internal Sides of block wall and concrete surfaces </t>
  </si>
  <si>
    <t>Ditto: to reveals of openings</t>
  </si>
  <si>
    <t xml:space="preserve">Prepare and apply two undercoats of brilliant white emulsion paint (RAL Code Code 9001) and two finishing coats of first quality brilliant whote Silk Vinyl emulsion paint (RAL Code 9001) to;- </t>
  </si>
  <si>
    <t>Plastered wall surfaces</t>
  </si>
  <si>
    <t>Reveals of openings</t>
  </si>
  <si>
    <r>
      <rPr>
        <b/>
        <sz val="11"/>
        <rFont val="Arial Nova Cond"/>
        <family val="2"/>
      </rPr>
      <t xml:space="preserve">External Walls: </t>
    </r>
    <r>
      <rPr>
        <sz val="11"/>
        <rFont val="Arial Nova Cond"/>
        <family val="2"/>
      </rPr>
      <t xml:space="preserve">15mm Cement and sand (1:3) render on block wall or concrete work  to:- </t>
    </r>
  </si>
  <si>
    <t>Concrete or block wall surfaces externally</t>
  </si>
  <si>
    <r>
      <rPr>
        <b/>
        <sz val="11"/>
        <rFont val="Arial Nova Cond"/>
        <family val="2"/>
      </rPr>
      <t>External Walls:</t>
    </r>
    <r>
      <rPr>
        <sz val="11"/>
        <rFont val="Arial Nova Cond"/>
        <family val="2"/>
      </rPr>
      <t xml:space="preserve"> Fill uneven surfaces with stucco filler to approval including sanding of all uneven surfaces; apply two coats of white wash and two finishing coats of resin based permaplast weather proof paint which is offering protection against severe tropical weather as:</t>
    </r>
  </si>
  <si>
    <t>Pure white RAL code 9010 to wall surfaces</t>
  </si>
  <si>
    <t>Floor finishes</t>
  </si>
  <si>
    <t xml:space="preserve">Insitu cement and sand (1:3) screeded beds, with  steel trowelled  finish , on concrete </t>
  </si>
  <si>
    <t>40mm thick screed smooth finished</t>
  </si>
  <si>
    <t>Supply and fix 300x300mm clay floor  tiles approved from samples provided; on backing screed (measured seperately) to:-</t>
  </si>
  <si>
    <t xml:space="preserve">Floors </t>
  </si>
  <si>
    <t>External Paved Areas</t>
  </si>
  <si>
    <t xml:space="preserve">600x600x50mm thick precast concrete paving slabs (standard) jointed in cement and sand mortar and laid on 50mm thick sand bed (Sample of paving slab to be provided by the Contractor for approval by the site Engineer).
</t>
  </si>
  <si>
    <t xml:space="preserve">TOTAL FOR FINISHES CARRIED TO SUMMARY </t>
  </si>
  <si>
    <t xml:space="preserve">H </t>
  </si>
  <si>
    <t xml:space="preserve">BALUSTRADING AND STAIRCASE/RAMPS RAILING </t>
  </si>
  <si>
    <t xml:space="preserve">The following in staircase </t>
  </si>
  <si>
    <t>50mm diameter aluminium hand rail welded to 20mm diameter solid stainless steel grounted (fish tailed) into parapet wall as per detail.</t>
  </si>
  <si>
    <t>The following in balustrading to ramp</t>
  </si>
  <si>
    <t>900mm high, 48mm diameter  aluminium baluster fixed to concrete slab to the Site Engineer's approval</t>
  </si>
  <si>
    <t>Prepare and apply pure white RAL code 9010 to plastered surfaces as before described</t>
  </si>
  <si>
    <t xml:space="preserve">TOTAL FOR BALUSTRADING CARRIED TO SUMMARY </t>
  </si>
  <si>
    <t>I</t>
  </si>
  <si>
    <t>ROOF</t>
  </si>
  <si>
    <t>ROOF STRUCTURE (CONCRETE FLAT ROOF AREA)</t>
  </si>
  <si>
    <t>Prepare and apply APP high performance waterproofing membrane obtained from an approved manufacturer and applied according to the manufacturer's instructions</t>
  </si>
  <si>
    <t xml:space="preserve">4mm  APP membrane applied to roof slabs </t>
  </si>
  <si>
    <t>Dress membrane round 100mm rainwater outlet (provisional)</t>
  </si>
  <si>
    <t>Rain Water Disposal</t>
  </si>
  <si>
    <t xml:space="preserve">Supply and fix uPVC rain water system with solvent welded, seal ring or dry joints to manufacturer's instructions. </t>
  </si>
  <si>
    <t>100 mm Diameter grey rainwater down pipe</t>
  </si>
  <si>
    <t>100 mm Diameter galvanized mild steel fulbora rainwater outlet complete with dome type grating, flange, raising ring, PVC adaptor and other accessories including connecting to downpipe.</t>
  </si>
  <si>
    <t>100mm Shoe</t>
  </si>
  <si>
    <t>Allow for GI stair fixed to wall to access roof</t>
  </si>
  <si>
    <t xml:space="preserve">TOTAL FOR ROOF FINISHES AND RAIN WATER DISPOSAL CARRIED TO SUMMARY </t>
  </si>
  <si>
    <t>J</t>
  </si>
  <si>
    <t>MECHANICAL INSTALLATIONS</t>
  </si>
  <si>
    <t>PIPING</t>
  </si>
  <si>
    <t xml:space="preserve">Supply, deliver and install pipes, tubing and fittings as described and shown on the drawings. The pipes shall be PPR PN 20 pipes and all conforming to the current European standards for PPR installations and to the Engineers approval, pipe jointing shall be by polyfusion or use of electric coupling and to manufacturer's printed instructions. Rates must allow for all Metal/plastic threaded adaptors whereunions, sockets, sliding and fixed joints, support raceways, isolating  required, valves, sheaths, elastic material, expansion arms and bends, crossovers, couplings, clippings, connectors, joints and for the connection of sanitary fixtures etc. as required in the running lengths of pipework and also where necessary, for pipe fixing clips, holder bats plugged and screwed for the proper and satisfactory functioning of the system. The pipes will be pressure tested before the plastering of wall commences and as per the manufacturers  recommended testing procedures. The sizes indicated are the minimum bore sizes. </t>
  </si>
  <si>
    <t>Supply and install heavy duty PPR pipes including all connections</t>
  </si>
  <si>
    <t>SANITARY INSTALLATIONS</t>
  </si>
  <si>
    <t xml:space="preserve">Sanitary appliances complete with all the connections to services, waste, jointing to supply overflows and plugging and scewing to the floors. Where trade names are mentioned below, the reference is intended to be as a guide to the type of fitting.  </t>
  </si>
  <si>
    <t>Water closet (W.C.) suite in white vitreous china comprising: Glazed W.C. pan with heavy duty unbreakable plastic seat and cover,  close couple cistern and fittings, 6.0 litres, including chrome lever and cover clip and WC outlet connector. The cistern to have internal overflow. Water closet pan to be as 'Twyford classic' or equal and approved</t>
  </si>
  <si>
    <t>Recessed toilet roll holder in white vitreous china size 150x150 mm. To be as 'Twyford' or equal and approved</t>
  </si>
  <si>
    <t>Pedestal wash hand basin in white vitreous china size 500x400 mm complete with 'Aztec' chromed taps and handles, a 32mm diameter chrome plated pop-up waste and a 32mm Caradon Terrain' plastic bottle trap. Wash hand basin to be as 'Twyford Galerie Design' or equal and approved</t>
  </si>
  <si>
    <t>Wall-mounted push-button soap dispenser complete with initial charge and mounting brackets. Soap dispenser to be as 'Star mix' or equal and approved</t>
  </si>
  <si>
    <t>6 mm thick polished beveled plate glass mirror size 610x610 mm on foam and 6 mm plywood timber backing in hard wood timber framing fixed on wall with dome headed brass screws</t>
  </si>
  <si>
    <t>G</t>
  </si>
  <si>
    <t xml:space="preserve">Supply and fix TWO 5000 ltr heavy duty PVC water tank inluding All necessary plumbing as PPR pipes and connectors </t>
  </si>
  <si>
    <t>Allow for all all connections, pressure testing at 4 bars for 24hours and commissioning of the sanitary fittings and accessories to the entire satisfaction of the Engineer.</t>
  </si>
  <si>
    <t>LS</t>
  </si>
  <si>
    <t xml:space="preserve">TOTAL FOR MECHANICAL INSTALLATIONS CARRIED TO SUMMARY </t>
  </si>
  <si>
    <t>ELECTRICAL INSTALLATION</t>
  </si>
  <si>
    <t>supply and fix steel sheet plates for wire and cables transmition inside the floors of building and fix their supports to the slab ceiling max. 300mm</t>
  </si>
  <si>
    <t>Provision of power supply from nearby power source. Supply and instalation of PVC/SWA/PVC Copper cables per meter (a) 25mm sq. 4 core (b ) 95mm sq. 4 core
LIGHTING POINTS AND SWITCHES Lighting points wired in 3x1.5 mm2 PVC/SC cables drawn in 20 mm Ǿ concealed HG PVC conduits complete with all necessary accessories but excluding switches for:(a)One way switching (b) Two Way with Intermediate Switching 10A moulded ivory type switch plates as MK range or approved equivalent of One gang one way 
Supply and instalation of Single Light Bulb Lighting fittings, Socket outlet power points comprising wiring in 3 x2.5mm2 PVC/SC copper cables drawn in 25mm Ø CONCEALED HG PVC conduits including all conduit accessories but excluding plates, Supply and instalation of 13A moulded socket outlet plates as crabtree or approved equivalent of Twin switched. 
Supply and instalation of 15A Single switched socket outlet plates as crabtree or approved equivalent, 50mmØ PVC HG conduits. Supply and instalation of METER BOARD 100 Amps TPN MCCB as MEM or appoved Equivalent 
Supply and instalation of Earthing of the meterboard and the installation comprising of the following 15mm x 1800mm earth rod as FURSE cat. No. RB 105. Supply, installing, testing and commissioning of metallic double door type distribution board with all necessary connection complete to be installed concealed in wall /surface mount complete to the satisfaction of the Engineer in charge. The DB should be of same make as MCB make. All MCBs &amp; ELCBs must be 10KA Short Circuit Current Rated. All DBs Must be Legrand Model EKINIOX3 or Hager Model NOVELLO</t>
  </si>
  <si>
    <t>NO</t>
  </si>
  <si>
    <t>AC'S</t>
  </si>
  <si>
    <r>
      <t xml:space="preserve">AIRCONDITIONING: </t>
    </r>
    <r>
      <rPr>
        <sz val="10"/>
        <rFont val="Arial Nova Cond"/>
        <family val="2"/>
      </rPr>
      <t xml:space="preserve">Supply and install split type air condiotioners out door unit and indoor wall mounted type unit with remote a/c controler with wall bracket, AVS with adjustable delay on energisationat at the correct mounting height with correct size of tapping screws and testing for gass leakage and waste water drainage </t>
    </r>
  </si>
  <si>
    <t xml:space="preserve">TOTAL FOR ELECTRICAL INSTALLATION CARRIED TO SUMMARY </t>
  </si>
  <si>
    <t>BILL SUMMARY</t>
  </si>
  <si>
    <t>SUBSTRUCTURES AND SITE PREPARATIONS</t>
  </si>
  <si>
    <t>DOORS</t>
  </si>
  <si>
    <t>WINDOWS</t>
  </si>
  <si>
    <t xml:space="preserve">FINISHES </t>
  </si>
  <si>
    <t>ROOF AND RAIN WATER DISPOSAL</t>
  </si>
  <si>
    <t>MECHANICAL INSTALLATION</t>
  </si>
  <si>
    <t>K</t>
  </si>
  <si>
    <t>TOTAL FOR NEW OFFICE  BUILDING (BUILDING 'A')</t>
  </si>
  <si>
    <t>BILL NO. 2:</t>
  </si>
  <si>
    <t>BOUNDARY WALL</t>
  </si>
  <si>
    <t>Excavate in soft material for foundation trenches not exceeding 1.2m deep starting from stripped leveln including column bases</t>
  </si>
  <si>
    <t>Disposal of Surplus spoils</t>
  </si>
  <si>
    <t>Load and cart away surplus material from site to an approved dumping site</t>
  </si>
  <si>
    <t>Chemical anti-termite treatment as "Premise 200 SC" or other equal and approved executed complete by an  approved specialist under a ten (10) year guarantee to under trench surfaces..</t>
  </si>
  <si>
    <t>100mm Thick strip foundation</t>
  </si>
  <si>
    <r>
      <t>m</t>
    </r>
    <r>
      <rPr>
        <vertAlign val="superscript"/>
        <sz val="10"/>
        <rFont val="Arial Nova Cond"/>
        <family val="2"/>
      </rPr>
      <t>3</t>
    </r>
  </si>
  <si>
    <t>Column staters</t>
  </si>
  <si>
    <t>150mm thick ground beam</t>
  </si>
  <si>
    <t>12mm bars</t>
  </si>
  <si>
    <t>KG</t>
  </si>
  <si>
    <t>Column Starters</t>
  </si>
  <si>
    <t>8mm bars</t>
  </si>
  <si>
    <r>
      <t>m</t>
    </r>
    <r>
      <rPr>
        <vertAlign val="superscript"/>
        <sz val="10"/>
        <rFont val="Arial Nova Cond"/>
        <family val="2"/>
      </rPr>
      <t>2</t>
    </r>
  </si>
  <si>
    <t>Sides of ground beam</t>
  </si>
  <si>
    <t xml:space="preserve">TOTAL FOR SUBSTRUCTURES  CARRIED TO SUMMARY </t>
  </si>
  <si>
    <t xml:space="preserve">Concreting </t>
  </si>
  <si>
    <t xml:space="preserve">copping </t>
  </si>
  <si>
    <t>R6</t>
  </si>
  <si>
    <t>Rubble stone foundation wall</t>
  </si>
  <si>
    <t>400mm thick natural rubble stone foundation bedded and joined in cement and sand (1:4) morter</t>
  </si>
  <si>
    <t>Super structure walling</t>
  </si>
  <si>
    <t>200x100mm thick precast concrete coping bedded on top of walling in cement and sand (1:3) mortar</t>
  </si>
  <si>
    <t>FINISHING</t>
  </si>
  <si>
    <t>15 mm cement and sand (1:3) render, finished with woodfloat to:-</t>
  </si>
  <si>
    <t xml:space="preserve">Concrete or masonry surfaces externally </t>
  </si>
  <si>
    <t>12mm (minimum) two coat lime plaster as described to</t>
  </si>
  <si>
    <t>Concrete and masonry surfaces internally</t>
  </si>
  <si>
    <t>Painting and decorating</t>
  </si>
  <si>
    <t>Prepare and apply  one under coat and three coats first quality emulsion paint on:-</t>
  </si>
  <si>
    <t>Plastered walls externally</t>
  </si>
  <si>
    <t>Plastered surfaces internally</t>
  </si>
  <si>
    <t>Rehabilitation of existing walls</t>
  </si>
  <si>
    <t>Carefully hackoff and remove existing  plaster on  both external and internal walls off the boundary as directed by the Engineer</t>
  </si>
  <si>
    <t xml:space="preserve">TOTAL FOR FINISHING CARRIED TO SUMMARY </t>
  </si>
  <si>
    <t>Gates</t>
  </si>
  <si>
    <t>Supply and fix double leaf steel roller gate size 4000x 2100mm high with small pedestrian door made from 3mm thick steel plate welded on both sides of the frame. Frame as follows: 75x50x3mm thick RHS external members and 25mm SHS 3mm thick secondary members, fixed onto the concrete columns using heavy duty steel pin hinges; with all fastening accessories including all cutting welding, grinding and priming with one coat of grey oxide before fixing. The gate should also have peep holes of not more that 25mm dia with a slilding door. It should also have 2 locking mechanisms, top and bottom.</t>
  </si>
  <si>
    <t xml:space="preserve">TOTAL FOR GATES CARRIED TO SUMMARY </t>
  </si>
  <si>
    <t>SUBSTRUCTURE</t>
  </si>
  <si>
    <t>STRUCTURAL FRAME</t>
  </si>
  <si>
    <t>WALLING</t>
  </si>
  <si>
    <t>GATES</t>
  </si>
  <si>
    <t>TOTAL FOR EXTERNAL WORKS CARRIED TO GRAND SUMMARY</t>
  </si>
  <si>
    <t>BILL NO. 3</t>
  </si>
  <si>
    <t>SECURITY ROOMS</t>
  </si>
  <si>
    <t>Column bases and starters</t>
  </si>
  <si>
    <t>Window size 12 00x 1200mm  (AW01)</t>
  </si>
  <si>
    <r>
      <rPr>
        <b/>
        <i/>
        <u/>
        <sz val="11"/>
        <rFont val="Arial Nova Cond"/>
        <family val="2"/>
      </rPr>
      <t xml:space="preserve">Internal Walls: </t>
    </r>
    <r>
      <rPr>
        <i/>
        <u/>
        <sz val="11"/>
        <rFont val="Arial Nova Cond"/>
        <family val="2"/>
      </rPr>
      <t xml:space="preserve">13mm thick cement sand (1:3) plaster, with steel trowelled finish to:- </t>
    </r>
  </si>
  <si>
    <r>
      <rPr>
        <b/>
        <i/>
        <u/>
        <sz val="11"/>
        <rFont val="Arial Nova Cond"/>
        <family val="2"/>
      </rPr>
      <t xml:space="preserve">External Walls: </t>
    </r>
    <r>
      <rPr>
        <i/>
        <u/>
        <sz val="11"/>
        <rFont val="Arial Nova Cond"/>
        <family val="2"/>
      </rPr>
      <t xml:space="preserve">15mm Cement and sand (1:3) render on block wall or concrete work  to:- </t>
    </r>
  </si>
  <si>
    <r>
      <rPr>
        <b/>
        <i/>
        <u/>
        <sz val="11"/>
        <rFont val="Arial Nova Cond"/>
        <family val="2"/>
      </rPr>
      <t>External Walls:</t>
    </r>
    <r>
      <rPr>
        <i/>
        <u/>
        <sz val="11"/>
        <rFont val="Arial Nova Cond"/>
        <family val="2"/>
      </rPr>
      <t xml:space="preserve"> Fill uneven surfaces with stucco filler to approval including sanding of all uneven surfaces; apply two coats of white wash and two finishing coats of resin based permaplast weather proof paint which is offering protection against severe tropical weather as:</t>
    </r>
  </si>
  <si>
    <t>Roofing with 28 guage Iron corrugated sheets and timber roof trusses c/c 2m All roof trusses anchored with 6 mm dia bars casted in the roof beam. Dimenstions: tie beam 2"x6", Rafters 2'x4", Purloins 2"x3" King post 2"x6", Brazing 2"x3"</t>
  </si>
  <si>
    <t xml:space="preserve">4mm thick ply wood ceiling boardsecret nailed to timber brandering (m/s), nails punched and puttied; set to pattern to ceilings </t>
  </si>
  <si>
    <t>Allow a provisional sum for electrical installation</t>
  </si>
  <si>
    <t>nr</t>
  </si>
  <si>
    <t>TOTAL FOR SECURITY ROOMS</t>
  </si>
  <si>
    <t>Tilling</t>
  </si>
  <si>
    <t>Floor</t>
  </si>
  <si>
    <t>Ditto</t>
  </si>
  <si>
    <t xml:space="preserve">Skirtting </t>
  </si>
  <si>
    <t>Wet area  (ablution)</t>
  </si>
  <si>
    <t>PLUMBING INSTALLATIONS AND SERVICES</t>
  </si>
  <si>
    <t>Concrete benches</t>
  </si>
  <si>
    <t>Heavy duty brass taps</t>
  </si>
  <si>
    <t>Allow for builders work in connection with plumbing &amp; drainage installation(Provisional sum)</t>
  </si>
  <si>
    <t>Allow for heavy duty U.P.V.C 3" drainage pipework, and fittings(Provisional sum)</t>
  </si>
  <si>
    <t>15mm Cement and sand (1:3) render on block wall or concrete work  to:-</t>
  </si>
  <si>
    <t>b</t>
  </si>
  <si>
    <t>drainage chennal</t>
  </si>
  <si>
    <t xml:space="preserve">TOTAL FOR PLUMBING AND SERVICES CARRIED TO SUMMARY </t>
  </si>
  <si>
    <t>PLUMBING INSTALLATION AND SERVICES</t>
  </si>
  <si>
    <t>GUARD TOWERS</t>
  </si>
  <si>
    <t>Site clearance</t>
  </si>
  <si>
    <t>Excavations</t>
  </si>
  <si>
    <t xml:space="preserve">Excavate in soft material for foundation trenches not exceeding 1.2m deep starting from stripped leveln </t>
  </si>
  <si>
    <t>Disposal of excavated materials</t>
  </si>
  <si>
    <t>Cart away surplus excavated material</t>
  </si>
  <si>
    <t>Return fill and compact selected excavated materials around foundations</t>
  </si>
  <si>
    <t>REINFORCED CONCRETE FRAME</t>
  </si>
  <si>
    <t>Insitu concrete ; reinforced;class 20/(20mm): vibrated</t>
  </si>
  <si>
    <t xml:space="preserve">Construction of RCC beams of the floor and Collumn bases roof slab 0.2mx0.2mx8x2 Assorted steel bars 4 No 12Ǿ at spacing of staff 200mm@Cc </t>
  </si>
  <si>
    <t>Construction of RCC columns with dimensions  0.4mx0.4mx7m Assorted steel bars for column footing  both directions @ 16Ǿ spacing 200mm Cc</t>
  </si>
  <si>
    <t>c</t>
  </si>
  <si>
    <t>RCC mat foundation trench  and RCCA footings columns assorted steel bars for footing both directions 12diam specing 250mm@c-c</t>
  </si>
  <si>
    <t>d</t>
  </si>
  <si>
    <t xml:space="preserve">Construction of RCC floor and roof slab for guard tower 2mx2mx0.2m steel bars of the floor&amp; roof slab both  X-direction </t>
  </si>
  <si>
    <t>Reinforcement( all provisional)</t>
  </si>
  <si>
    <t>Bars; high yield steel; cold worked to B.S. 4461 including bends, hooks, tying wire and distance blocks  of assorted diameter</t>
  </si>
  <si>
    <t>e</t>
  </si>
  <si>
    <t>Assorted bars</t>
  </si>
  <si>
    <t>In-situ concrete :-Mass concrete( 1.3.6/38-38mm aggregate)</t>
  </si>
  <si>
    <t>50mm thick mass concrete class Q(1:3:6) to bottoms of columns bases</t>
  </si>
  <si>
    <t>Sawn formwork to insitu concrete as described:-</t>
  </si>
  <si>
    <t>to sides of  suspended Slabs</t>
  </si>
  <si>
    <t>Ditto: sides of Columns bases</t>
  </si>
  <si>
    <t>Ditto: Beams</t>
  </si>
  <si>
    <t>To sides of the wall</t>
  </si>
  <si>
    <t>Toside of columns</t>
  </si>
  <si>
    <t>200mm  thick reinforced concrete walling  cast cement and sand -aggregate  (1:2:4) mortar, reinforcement with 12mm diam re bars alternate course as described in:</t>
  </si>
  <si>
    <t>200mm thick Reinforced concrete Retaining Wall at height of 1.4m class Q (1:3:6) at the top of Slab</t>
  </si>
  <si>
    <t>8mm- 25 mm diameter assorted</t>
  </si>
  <si>
    <t>Walls, and Columns</t>
  </si>
  <si>
    <t xml:space="preserve">Prepare and apply three coats of first </t>
  </si>
  <si>
    <t>Floor finishes( Beds or Backings)</t>
  </si>
  <si>
    <t>Screed; cement and sand (1:3)</t>
  </si>
  <si>
    <t>40mm thick one coat backings; wood floated to concrete base; smooth trowelled in red-oxide; to floors level; internal</t>
  </si>
  <si>
    <t>CONCRETE STAIR</t>
  </si>
  <si>
    <t>Provide profissional sum  and Provide 3m and 500mm wide Vertical Concrete staircase with railings on both sides to access the Observation Post</t>
  </si>
  <si>
    <t xml:space="preserve">TOTAL FOR LADDER CARRIED TO SUMMARY </t>
  </si>
  <si>
    <t>LIGHTING</t>
  </si>
  <si>
    <t>Supply all materials and mount 4 LED 150W floodlights on either side of the towers</t>
  </si>
  <si>
    <t xml:space="preserve">TOTAL FOR LIGHTING CARRIED TO SUMMARY </t>
  </si>
  <si>
    <t>SEPTIC TANK, AND FOUL DRAINAGE</t>
  </si>
  <si>
    <t>Excavations including maintaining and supporting sides and keeping free from water, mud and fallen material</t>
  </si>
  <si>
    <t>Stripping of surface and excavation for septic tank in soft soil up to depth of approximately 1.8m; pit dimensions: 32.5m width x 5m length</t>
  </si>
  <si>
    <t>Excavation for septic tank in hard rock at a depth approximately starting at 1.8m, finishing at 3.0 m; 2.5m width x 5m length. (when rock is not encountered, the excavation rates in soft soil will apply at these depths)</t>
  </si>
  <si>
    <t xml:space="preserve">Reinforced concrete class 25, </t>
  </si>
  <si>
    <t xml:space="preserve">150mm thick vibrated reinforced concrete for bottom </t>
  </si>
  <si>
    <t>Reinforcement, as described (PROVISIONAL) High yield square twisted reinforcement to BS 4461</t>
  </si>
  <si>
    <t>f</t>
  </si>
  <si>
    <t>10mm high tensile square twisted bars; cold worked; BS4461 including bends, hooks, tying wire, distance blocks and spacers for bottom slab; Y10@ 200mm c/c .</t>
  </si>
  <si>
    <t>g</t>
  </si>
  <si>
    <t>Supply and fix sawn formwork to sides of bottom slab</t>
  </si>
  <si>
    <t>LM</t>
  </si>
  <si>
    <t>200x400mm block walling bedded and jointed in cement and sand (1:4) mortar, reinforcement with and including 25mm wide x 20 gauge hoop iron at every alternate course as described in:</t>
  </si>
  <si>
    <t>Sub-Structure walling</t>
  </si>
  <si>
    <t>Cement and sand (1:3) screeds, backings, beds etc</t>
  </si>
  <si>
    <t>15mm thick two coat cement sand (1:3) plaster trowelled smooth and comprising 12mm backing and 3mm finishing coat for internal walls.</t>
  </si>
  <si>
    <t xml:space="preserve">Supply all materials and cast a 125mm thick vibrated reinforced concrete slab, mix1:2:4 or class 20/20. Top slab dimensions 2.5m x 5.0m </t>
  </si>
  <si>
    <t>10mm high tensile square twisted bars; cold worked; BS4461  including bends, hooks, tying wire, distance blocks and spacers for top slab; Y10@ 200mm c/c .</t>
  </si>
  <si>
    <t>Supply and fix sawn formwork beneath the slab</t>
  </si>
  <si>
    <t>Manhole walling; 800mm wide x 800mm long x 450mm depth</t>
  </si>
  <si>
    <t>Manhole frame and covers</t>
  </si>
  <si>
    <t>PCS</t>
  </si>
  <si>
    <t>Tank piping, fittings and accessories which includes among others ring bearers anchored in the wall and a 2.5 m heigh 4'' vent pipe with rain cower and fly net</t>
  </si>
  <si>
    <t>H</t>
  </si>
  <si>
    <t>4" brown sewer pipes with accessories laid with 1% slope in trench of 0.5 to 0.8 m depth</t>
  </si>
  <si>
    <t>Supply all materials and cast R.C. buffer beam, 100mm wide x 450mm deep, concrete class 20</t>
  </si>
  <si>
    <t>12mm high tensile square twisted bars; cold worked; BS4461 including bends, hooks, tying wire, distance blocks and spacers for ring beam reinforcement, 4Y12</t>
  </si>
  <si>
    <t>Curing of all concrete and masonry works. Where applicable, sand may be used for covering the concrete or masonry works to be  cured and removed afterwards.</t>
  </si>
  <si>
    <t>Step Irons</t>
  </si>
  <si>
    <t>L</t>
  </si>
  <si>
    <t>Standard Cast iron step iron fixed to concrete walls</t>
  </si>
  <si>
    <t xml:space="preserve">Water bar </t>
  </si>
  <si>
    <t>M</t>
  </si>
  <si>
    <t>200 mm thick bulb type PVC or Rubber water bar from approved manufacturer</t>
  </si>
  <si>
    <t>Sundries</t>
  </si>
  <si>
    <t>N</t>
  </si>
  <si>
    <t>Allow for making 100 mm diameter openings in 200 mm concrete wall.</t>
  </si>
  <si>
    <t>Ditto for making 100 mm diameter openings in 150 mm concrete block wall.</t>
  </si>
  <si>
    <t>Ditto for making 150 mm diameter openings in 200 mm concrete wall.</t>
  </si>
  <si>
    <t xml:space="preserve">TOTAL FOR SEPTIC TANK CARRIED TO SUMMARY </t>
  </si>
  <si>
    <t>FOUL WATER DRAINAGE</t>
  </si>
  <si>
    <t>Supply and fix uPVC soil system to BS 4660 and BS 4515 and MuPVC waste system to BS 5255 with screwed and socketed joints to BS 21.  Solvent welded joints shall be as per the system manufacturers written  instructions.  Tenderers must allow in their pipework prices for all the couplings, connectors, joints etc. as required in the running lengths of pipework and also where necessary for pipe fixing clips, holder bats, plugs and screwed.  The installation must comply with BS 5572 and fixing to be to the manufacturer's printed instructions.  Note: Trade Names  Caradon Terrain Ltd.'s pipe and fittings have been used as a guide  to the type and  quality of materials required. Other brands must be equal and approved in  writing by the Engineer before installation. One brand only shall be used and inconsistency shall not be accepted.</t>
  </si>
  <si>
    <t>Excavation of drain trenches including maintaining sides and keeping bottoms free from water, mud and fallen materials, grading bottoms, and carting away surplus excavated material.</t>
  </si>
  <si>
    <t>For 150 mm uPVC drain pipe average depth 750 mm</t>
  </si>
  <si>
    <t>uPVC drain pipes and fittings to BS 5481 50 mm Pipes with lip seal joints laid in trench</t>
  </si>
  <si>
    <t>Imported Filling</t>
  </si>
  <si>
    <t>Selected granular fill materials in trenches</t>
  </si>
  <si>
    <t>Compacted backfill</t>
  </si>
  <si>
    <t>Inspection Chambers (4No.)</t>
  </si>
  <si>
    <t xml:space="preserve">Excavations </t>
  </si>
  <si>
    <t>Excavate in soft material for  inspection chambers including  loading and carting away surplus excavated materials not exceeding 1.0 metres deep from ground level.</t>
  </si>
  <si>
    <t xml:space="preserve">Concrete </t>
  </si>
  <si>
    <t>50mm thick plain concrete class 15 (1:3:6) blinding</t>
  </si>
  <si>
    <t>100 mm thick plain concrete class 20 (1:2:4) base</t>
  </si>
  <si>
    <t>Profiled channel finished in water proof cement sloped to fall to the direction of effluent flow</t>
  </si>
  <si>
    <t xml:space="preserve">Formwork to sides of concrete base, </t>
  </si>
  <si>
    <t>Construct solid concrete block walling; bedding, jointing  and pointing in cement sand (1:3) mortar</t>
  </si>
  <si>
    <t xml:space="preserve">150 mm Thick walling </t>
  </si>
  <si>
    <t>Covers</t>
  </si>
  <si>
    <t xml:space="preserve">500 x 500mm medium duty pre-manufactured cast iron cover including frames </t>
  </si>
  <si>
    <t>Allow for all necessary connections of  the inspection chambers to the septic tanks</t>
  </si>
  <si>
    <t>Allow for setting to work, testing and commissioning of the drainage system.</t>
  </si>
  <si>
    <t xml:space="preserve">TOTAL FOR  FOUL DRAINAGE CARRIED TO SUMMARY </t>
  </si>
  <si>
    <t>SEPTIC TANK</t>
  </si>
  <si>
    <t>WATER FOUL DRAINAGE</t>
  </si>
  <si>
    <t>BILL NO.3</t>
  </si>
  <si>
    <t>WAITING SHADE</t>
  </si>
  <si>
    <t>Excavate in soft material for sub wall foundation trench and concrete pedestals footing trenches not exceeding 1m deep starting from stripped level</t>
  </si>
  <si>
    <t>Disposal</t>
  </si>
  <si>
    <t>Load, Wheel and deposit surplus excavated material away from site</t>
  </si>
  <si>
    <t>Selected and approved filing, as described</t>
  </si>
  <si>
    <t>300mm thick selected material bed, spread, levelled, well rammed and consolidated and blinded with murram 50mm thick to receive damp proof membrane (m.s)</t>
  </si>
  <si>
    <t>Anti-termite to treatment</t>
  </si>
  <si>
    <t>Chemical anti-termite treatment, executed compete by an approved specialist under a ten-year guarantee to surfacesof hardcore</t>
  </si>
  <si>
    <t>Flooring</t>
  </si>
  <si>
    <t>Supply and fix 150x150mm clay floor  tinterlocks approved from samples provided; on backing screed (measured seperately) to:-</t>
  </si>
  <si>
    <t>Reinforced concrete class (25) as described, in:</t>
  </si>
  <si>
    <t>Supply all materials and cast RC concrete column 200mm X 200 mm 1:2:4(Superstructure) including footings. Use heavy duty PVC pipe as formwork</t>
  </si>
  <si>
    <t>Supply all materials and cast R.C. ring beam, 200mm x 150mm, vibrated reinforced concrete 1:2:4 (class 20/20)</t>
  </si>
  <si>
    <t>Solid concrete block walling, reinforced with iron hoop at every altenative course, joined in cement sand mortar</t>
  </si>
  <si>
    <t>Walling thickness 200mm (Curbs)</t>
  </si>
  <si>
    <t>Finishing</t>
  </si>
  <si>
    <t xml:space="preserve">13mm thick cement sand (1:3) plaster, with steel trowelled finish to:- </t>
  </si>
  <si>
    <t>Beam</t>
  </si>
  <si>
    <t>Curbs</t>
  </si>
  <si>
    <t>Roofing</t>
  </si>
  <si>
    <t>O</t>
  </si>
  <si>
    <t>Reroofing with 28 guage Iron corrugated sheets and timber roof trusses c/c 2m All roof trusses anchored with 6 mm dia bars casted in the roof beam. Dimenstions: tie beam 2"x6", Rafters 2'x4", Purloins 2"x3" King post 2"x6", Brazing 2"x3"</t>
  </si>
  <si>
    <t>P</t>
  </si>
  <si>
    <t>TOTAL FOR WAITING SHADE CARRIED TO GRAND SUMMARY</t>
  </si>
  <si>
    <r>
      <t xml:space="preserve">PROPOSED INSTALATION  OF SOLAR ENERGY AT </t>
    </r>
    <r>
      <rPr>
        <b/>
        <sz val="10"/>
        <color rgb="FFFF0000"/>
        <rFont val="Arial Nova Cond"/>
        <family val="2"/>
      </rPr>
      <t>KISMAYO IND HQ</t>
    </r>
    <r>
      <rPr>
        <b/>
        <sz val="10"/>
        <rFont val="Arial Nova Cond"/>
        <family val="2"/>
      </rPr>
      <t xml:space="preserve"> </t>
    </r>
    <r>
      <rPr>
        <b/>
        <sz val="10"/>
        <color rgb="FFFF0000"/>
        <rFont val="Arial Nova Cond"/>
        <family val="2"/>
      </rPr>
      <t>(20KW)</t>
    </r>
  </si>
  <si>
    <t xml:space="preserve"> RATE (USD) </t>
  </si>
  <si>
    <t xml:space="preserve"> AMOUNT (USD) </t>
  </si>
  <si>
    <t>PV Mounting structure:
Supply and install Module mounting structure from Aluminium profile structures to fix the photovoltaic panels. The structure must be suitable to the dimension of selected PV modules and PV numbers, the mounting provides a fixed inclination of the modules 30 degree with vertical supports, plates,  the structure profile includes bracing and double hot galvanized angles for dividers.The mounting structures and the foundations must be designed structurally to be suitable to withstand all static loads (weight of modules, wind loads etc) that might occur according to the Site conditions. The mounting structure components are bonded together to guaranty potential equalization. All works and materials must be according to drawings, specifications and supervisor instructions and approval.</t>
  </si>
  <si>
    <t>L.S</t>
  </si>
  <si>
    <t>PV Modules – 20 kWp: PERC SOLAR CELL, 390W
Supply, install, connect and operate Mono Crystalline or Polycrystalline Photovoltaic Solar Modules with all material needed to have complete job ready for installing high quality PV modules with total arrays capacity to achieve 20 KWp. The item Includes supply, install &amp; connect the following:
• Water proof PV junction boxes for each array including DC Fuses, DC switch disconnectors, bus bars ,terminals, ducts or trays, supports &amp; labels suitable to the PV arrays loads.
• Solar DC cables appropriately sized to connect the PV solar cells together and to the inverter directly to have a complete operational circuit with all conduits, clamps , trays and cable end terminations which shall be DC plug and socket connectors . The DC cables must be sized in accordance with the installation requirements applicable on site, the allowable voltage drop for DC cables between PV Arrays and inverter less than 1%.
• Contractor must submit manufacturer warranty for solar panel for a period not less than 20 years.
• Contractor must submit all the required certificates for each PV solar panel from.
All works and materials must be according to the drawings, specifications and supervisor engineer instruction’s and approval.</t>
  </si>
  <si>
    <t>Inverters – 20 KW:
Supply, install, connect and operate DC/AC grid tie 3-phase inverter with data communication and energy meter .The inverterwith must be suited to any PV module configuration, and depending on the system design and installation proposed and for the future extended also. (Type is SMA or equivalent). The DC max power input rating should be equal or more than 20 KW of the PV modules capacity at standard test condition. The inverter unit shall be suitable for indoor and outdoor installations . The inverter AC nominal power output rating must be equal or greater than 15 KW compatible with the AC loads design. The inverter must include the safety concepts such as (triple protection with optiprotect, electronic strings fuses, self-learning string failure detection, DC surge arrestor type 2 ) to ensure max availability. The price includes :
• Supply, install and connect (monitoring and controlling unit) for all PV solar system installed especially compatible with the inverters, with all needed accessories, interface modules &amp; data cables and all connections needed to complete and connect the monitoring system to internet.
• Supply , install and connect all DC cables appropriately sized in accordance with the installation requirements and to connect the inverters with PV system designed with all conduits, clamps, trays and cable terminations end which shall be DC plug and socket connectors to have a complete job, the allowable voltage drop for DC cables between inverters and PV system not less than 1%.
• Inverters shall allow an adjustable power factor minimum AC output power with all necessary electrical cables, earthing system, Conduits, trays and all other materials and workmanship needed to connect with the main distribution panel according to the engineer's instruction and approval and have a complete job.
• The contractor must submit manufacturer warranty for each inverter for a period not less than 5 years. All works and materials must be according to the drawings, specifications and supervisor engineer instruction’s and approval.</t>
  </si>
  <si>
    <t>Installation, Test, Commissioning of the solar system.The work includes training of the a local officer on the operation and maintenance of the solar system for 2 days minimum. All works and materials must be according to the drawings, specifications and supervisor engineer instruction’s and approval.</t>
  </si>
  <si>
    <t>Lumps</t>
  </si>
  <si>
    <r>
      <t>CABLES AND ACCESSORIES:</t>
    </r>
    <r>
      <rPr>
        <sz val="10"/>
        <rFont val="Arial Nova Cond"/>
        <family val="2"/>
      </rPr>
      <t xml:space="preserve">
Supply and Install all required types &amp; sizes of Electrical Cables with all connections between Solar Panels, Inverter.Terminal Electrical Boxes. 4, 2 cores DC, Copper Earth Cables with all required accessories, Install AC protection panel &amp; AC Cables from system cupboard to main panel</t>
    </r>
    <r>
      <rPr>
        <b/>
        <sz val="10"/>
        <rFont val="Arial Nova Cond"/>
        <family val="2"/>
      </rPr>
      <t xml:space="preserve">. </t>
    </r>
    <r>
      <rPr>
        <sz val="10"/>
        <rFont val="Arial Nova Cond"/>
        <family val="2"/>
      </rPr>
      <t>All works and materials must be according to the drawings, specifications and supervisor engineer instruction’s and approval.</t>
    </r>
  </si>
  <si>
    <t>Set</t>
  </si>
  <si>
    <t> </t>
  </si>
  <si>
    <t xml:space="preserve">Transport and logistics </t>
  </si>
  <si>
    <t>GRANT TOTAL FOR SOLAR INSTALLATION</t>
  </si>
  <si>
    <t xml:space="preserve">             CONSTRUCTION OF IND HQ IN KISMAYO</t>
  </si>
  <si>
    <t xml:space="preserve">ITEM </t>
  </si>
  <si>
    <t>QUANTITY</t>
  </si>
  <si>
    <t>BILL NO.4</t>
  </si>
  <si>
    <t xml:space="preserve">PRIME COST AND PROVISIONAL SUMS  </t>
  </si>
  <si>
    <t xml:space="preserve">The cost bid for the External toilets should be a lumpsum to meet the technical description presented below and as presented in the design drawings, and include all  preparation, construction, finishing components : </t>
  </si>
  <si>
    <t>Pre-construction work, mobilisation activities, excavation, compaction, concrete works, superstructure, walls - hollow blocks, including plastering and painting, internal and external finishing,  timber truss roof with Guage 28 zinc iron sheets, steel doors, windows  and  vents, plumbing fixtures ( 3 toilets ), ceramic floor tiles, electrical works, plumbing and drain / sewage works, exactly as per the design drawings and the specifications,  Total for  t.(1 ladies and 2 Gents)</t>
  </si>
  <si>
    <t>lumpsum</t>
  </si>
  <si>
    <t xml:space="preserve">The cost bid for the outside Kitchen should be a lumpsum to meet the technical description presented below and as presented in the design drawings, and include all  preparation, construction, finishing components : </t>
  </si>
  <si>
    <t>Provide profissional sum for landscaping (footpaths and parkings interlocks) across the yard as per designs and by Instructions Engineer. Demolishings existing structures and site clearance post construction</t>
  </si>
  <si>
    <t xml:space="preserve">Item </t>
  </si>
  <si>
    <r>
      <rPr>
        <b/>
        <sz val="11"/>
        <rFont val="Arial Nova Cond"/>
        <family val="2"/>
      </rPr>
      <t>Boom Barrier:</t>
    </r>
    <r>
      <rPr>
        <sz val="11"/>
        <rFont val="Arial Nova Cond"/>
        <family val="2"/>
      </rPr>
      <t>- Supply and Provide 5'' (12.5cm) dia. Pipe for 9m long with three layers that is bonded by 2'' (50mm) dia. Pipe as Per drawing. Supply and Provide C Section Steel strips for fastening the Steel Barrier. Supply and Provide Plate for filling mass Concrete to Balance the Steel Barrier. and finally Fill the Box with Mass Concrete. this including painting</t>
    </r>
  </si>
  <si>
    <t xml:space="preserve">TOTAL FOR PRIME COST AND PROVISIONAL SUMS   CARRIED TO SUMMARY </t>
  </si>
  <si>
    <t>BILL NO.5</t>
  </si>
  <si>
    <t>GRAND SUMMARY BAGE</t>
  </si>
  <si>
    <t>PRELIMENARY</t>
  </si>
  <si>
    <t>MAIN BUILDING</t>
  </si>
  <si>
    <t>SECURITY ROOM</t>
  </si>
  <si>
    <t>PRAYER ROOM AND STORE</t>
  </si>
  <si>
    <t>SOLAR</t>
  </si>
  <si>
    <t>PC SUMS</t>
  </si>
  <si>
    <t>TOTAL</t>
  </si>
  <si>
    <t>TOTAL FOR GRAND CONSTRUCTION OF IND HQ IN KISMAYO</t>
  </si>
  <si>
    <t xml:space="preserve">Ditto: Extra walls </t>
  </si>
  <si>
    <t xml:space="preserve"> Walling</t>
  </si>
  <si>
    <t>Ditto: veranda</t>
  </si>
  <si>
    <t xml:space="preserve">Pre-construction work, mobilisation activities, excavation, compaction, concrete works, superstructure, walls - hollow blocks, including plastering and painting, worktops internal and external finishing,  timber truss roof with Guage 28 zinc iron sheets, steel doors, windows  and  vents, plumbing fixtures , ceramic floor tiles, electrical works, plumbing and drain / sewage works, exactly as per the design drawings and the specifications, </t>
  </si>
  <si>
    <t>Emergency Exit door 1200x2100mm heigh</t>
  </si>
  <si>
    <r>
      <t xml:space="preserve">The site is located in </t>
    </r>
    <r>
      <rPr>
        <b/>
        <sz val="10"/>
        <rFont val="Arial Nova Cond"/>
        <family val="2"/>
      </rPr>
      <t>KISMAYO DISTRICT, JUBALAND STATE - SOMALIA</t>
    </r>
  </si>
  <si>
    <t>SECTION NO.5</t>
  </si>
  <si>
    <t>MAIN BUILING</t>
  </si>
  <si>
    <t>SECTION NO.6</t>
  </si>
  <si>
    <t>SECTION NO.7</t>
  </si>
  <si>
    <t>SECTION NO.8</t>
  </si>
  <si>
    <t>SECTION NO.9</t>
  </si>
  <si>
    <t>SECTION NO.10</t>
  </si>
  <si>
    <t>PC SUM</t>
  </si>
  <si>
    <t>Total for 2 No. Guard Towers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</si>
</sst>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0.0"/>
    <numFmt numFmtId="166" formatCode="_-[$$-409]* #,##0.00_ ;_-[$$-409]* \-#,##0.00\ ;_-[$$-409]* &quot;-&quot;??_ ;_-@_ "/>
    <numFmt numFmtId="167" formatCode="_(* #,##0.00_);_(* \(#,##0.00\);_(* \-??_);_(@_)"/>
  </numFmts>
  <fonts count="38" x14ac:knownFonts="1">
    <font>
      <sz val="11"/>
      <color theme="1"/>
      <name val="Calibri"/>
      <family val="2"/>
      <scheme val="minor"/>
    </font>
    <font>
      <sz val="11"/>
      <color theme="1"/>
      <name val="Calibri"/>
      <family val="2"/>
      <scheme val="minor"/>
    </font>
    <font>
      <sz val="10"/>
      <name val="Arial"/>
      <family val="2"/>
    </font>
    <font>
      <sz val="10"/>
      <color rgb="FF000000"/>
      <name val="Times New Roman"/>
      <family val="1"/>
    </font>
    <font>
      <b/>
      <sz val="11"/>
      <name val="Times New Roman"/>
      <family val="1"/>
    </font>
    <font>
      <sz val="11"/>
      <name val="Times New Roman"/>
      <family val="1"/>
    </font>
    <font>
      <sz val="10"/>
      <name val="Arial Nova Cond"/>
      <family val="2"/>
    </font>
    <font>
      <b/>
      <sz val="10"/>
      <name val="Arial Nova Cond"/>
      <family val="2"/>
    </font>
    <font>
      <i/>
      <u/>
      <sz val="10"/>
      <name val="Arial Nova Cond"/>
      <family val="2"/>
    </font>
    <font>
      <vertAlign val="superscript"/>
      <sz val="10"/>
      <name val="Arial Nova Cond"/>
      <family val="2"/>
    </font>
    <font>
      <sz val="10"/>
      <color rgb="FF000000"/>
      <name val="Arial Nova Cond"/>
      <family val="2"/>
    </font>
    <font>
      <b/>
      <u/>
      <sz val="10"/>
      <name val="Arial Nova Cond"/>
      <family val="2"/>
    </font>
    <font>
      <sz val="10"/>
      <color indexed="8"/>
      <name val="Arial Nova Cond"/>
      <family val="2"/>
    </font>
    <font>
      <b/>
      <i/>
      <u/>
      <sz val="10"/>
      <name val="Arial Nova Cond"/>
      <family val="2"/>
    </font>
    <font>
      <b/>
      <sz val="12"/>
      <name val="Arial Nova Cond"/>
      <family val="2"/>
    </font>
    <font>
      <b/>
      <u/>
      <sz val="11"/>
      <name val="Arial Nova Cond"/>
      <family val="2"/>
    </font>
    <font>
      <b/>
      <sz val="11"/>
      <name val="Arial Nova Cond"/>
      <family val="2"/>
    </font>
    <font>
      <sz val="11"/>
      <name val="Arial Nova Cond"/>
      <family val="2"/>
    </font>
    <font>
      <vertAlign val="superscript"/>
      <sz val="11"/>
      <name val="Arial Nova Cond"/>
      <family val="2"/>
    </font>
    <font>
      <sz val="11"/>
      <color theme="1"/>
      <name val="Arial Nova Cond"/>
      <family val="2"/>
    </font>
    <font>
      <i/>
      <u/>
      <sz val="11"/>
      <name val="Arial Nova Cond"/>
      <family val="2"/>
    </font>
    <font>
      <b/>
      <i/>
      <u/>
      <sz val="11"/>
      <name val="Arial Nova Cond"/>
      <family val="2"/>
    </font>
    <font>
      <u/>
      <sz val="11"/>
      <name val="Arial Nova Cond"/>
      <family val="2"/>
    </font>
    <font>
      <sz val="12"/>
      <name val="Arial Nova Cond"/>
      <family val="2"/>
    </font>
    <font>
      <sz val="10"/>
      <color rgb="FFFF0000"/>
      <name val="Arial Nova Cond"/>
      <family val="2"/>
    </font>
    <font>
      <b/>
      <sz val="10"/>
      <color rgb="FFFF0000"/>
      <name val="Arial Nova Cond"/>
      <family val="2"/>
    </font>
    <font>
      <i/>
      <sz val="10"/>
      <name val="Arial Nova Cond"/>
      <family val="2"/>
    </font>
    <font>
      <u/>
      <sz val="10"/>
      <name val="Arial Nova Cond"/>
      <family val="2"/>
    </font>
    <font>
      <u/>
      <sz val="12"/>
      <name val="Tahoma"/>
      <family val="2"/>
    </font>
    <font>
      <i/>
      <sz val="11"/>
      <name val="Arial Nova Cond"/>
      <family val="2"/>
    </font>
    <font>
      <b/>
      <sz val="10"/>
      <color theme="1"/>
      <name val="Arial Nova Cond"/>
      <family val="2"/>
    </font>
    <font>
      <sz val="10"/>
      <color theme="1"/>
      <name val="Arial Nova Cond"/>
      <family val="2"/>
    </font>
    <font>
      <b/>
      <u/>
      <sz val="11"/>
      <color theme="1"/>
      <name val="Calibri"/>
      <family val="2"/>
      <scheme val="minor"/>
    </font>
    <font>
      <b/>
      <u/>
      <sz val="11"/>
      <color theme="1"/>
      <name val="Arial Nova Cond"/>
      <family val="2"/>
    </font>
    <font>
      <u/>
      <sz val="11"/>
      <color theme="1"/>
      <name val="Arial Nova Cond"/>
      <family val="2"/>
    </font>
    <font>
      <b/>
      <sz val="11"/>
      <color theme="1"/>
      <name val="Arial Nova Cond"/>
      <family val="2"/>
    </font>
    <font>
      <b/>
      <sz val="10"/>
      <name val="Arial Nova Cond"/>
    </font>
    <font>
      <sz val="10"/>
      <name val="Arial Nova Cond"/>
    </font>
  </fonts>
  <fills count="5">
    <fill>
      <patternFill patternType="none"/>
    </fill>
    <fill>
      <patternFill patternType="gray125"/>
    </fill>
    <fill>
      <patternFill patternType="solid">
        <fgColor theme="4"/>
        <bgColor indexed="64"/>
      </patternFill>
    </fill>
    <fill>
      <patternFill patternType="solid">
        <fgColor theme="8"/>
        <bgColor indexed="64"/>
      </patternFill>
    </fill>
    <fill>
      <patternFill patternType="solid">
        <fgColor rgb="FF4472C4"/>
        <bgColor rgb="FF000000"/>
      </patternFill>
    </fill>
  </fills>
  <borders count="15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right style="thin">
        <color indexed="8"/>
      </right>
      <top/>
      <bottom/>
      <diagonal/>
    </border>
    <border>
      <left style="thin">
        <color indexed="8"/>
      </left>
      <right/>
      <top/>
      <bottom style="thin">
        <color auto="1"/>
      </bottom>
      <diagonal/>
    </border>
    <border>
      <left/>
      <right style="thin">
        <color indexed="8"/>
      </right>
      <top/>
      <bottom style="thin">
        <color auto="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auto="1"/>
      </right>
      <top style="thin">
        <color indexed="64"/>
      </top>
      <bottom style="thin">
        <color indexed="64"/>
      </bottom>
      <diagonal/>
    </border>
    <border>
      <left style="thin">
        <color auto="1"/>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8"/>
      </left>
      <right style="thin">
        <color indexed="8"/>
      </right>
      <top/>
      <bottom style="thin">
        <color auto="1"/>
      </bottom>
      <diagonal/>
    </border>
    <border>
      <left style="thin">
        <color indexed="64"/>
      </left>
      <right style="thin">
        <color indexed="64"/>
      </right>
      <top style="medium">
        <color indexed="64"/>
      </top>
      <bottom/>
      <diagonal/>
    </border>
    <border>
      <left style="thin">
        <color auto="1"/>
      </left>
      <right style="thin">
        <color auto="1"/>
      </right>
      <top style="thin">
        <color indexed="64"/>
      </top>
      <bottom style="thin">
        <color indexed="8"/>
      </bottom>
      <diagonal/>
    </border>
    <border>
      <left style="thin">
        <color rgb="FF000000"/>
      </left>
      <right style="thin">
        <color rgb="FF000000"/>
      </right>
      <top/>
      <bottom/>
      <diagonal/>
    </border>
    <border>
      <left style="thin">
        <color rgb="FF000000"/>
      </left>
      <right style="medium">
        <color indexed="64"/>
      </right>
      <top/>
      <bottom/>
      <diagonal/>
    </border>
    <border>
      <left style="dotted">
        <color indexed="64"/>
      </left>
      <right style="dotted">
        <color indexed="64"/>
      </right>
      <top style="dotted">
        <color indexed="64"/>
      </top>
      <bottom style="dotted">
        <color indexed="64"/>
      </bottom>
      <diagonal/>
    </border>
    <border>
      <left style="thin">
        <color indexed="64"/>
      </left>
      <right style="thin">
        <color indexed="64"/>
      </right>
      <top style="thin">
        <color indexed="8"/>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auto="1"/>
      </right>
      <top style="hair">
        <color auto="1"/>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8"/>
      </right>
      <top/>
      <bottom/>
      <diagonal/>
    </border>
    <border>
      <left style="medium">
        <color indexed="64"/>
      </left>
      <right style="thin">
        <color indexed="8"/>
      </right>
      <top/>
      <bottom style="thin">
        <color auto="1"/>
      </bottom>
      <diagonal/>
    </border>
    <border>
      <left style="thin">
        <color indexed="8"/>
      </left>
      <right style="medium">
        <color indexed="64"/>
      </right>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auto="1"/>
      </bottom>
      <diagonal/>
    </border>
    <border>
      <left/>
      <right style="medium">
        <color indexed="64"/>
      </right>
      <top/>
      <bottom style="thin">
        <color auto="1"/>
      </bottom>
      <diagonal/>
    </border>
    <border>
      <left style="thin">
        <color auto="1"/>
      </left>
      <right style="medium">
        <color indexed="64"/>
      </right>
      <top style="thin">
        <color indexed="64"/>
      </top>
      <bottom style="thin">
        <color indexed="8"/>
      </bottom>
      <diagonal/>
    </border>
    <border>
      <left style="thin">
        <color indexed="64"/>
      </left>
      <right style="medium">
        <color indexed="64"/>
      </right>
      <top style="thin">
        <color indexed="8"/>
      </top>
      <bottom/>
      <diagonal/>
    </border>
    <border>
      <left style="medium">
        <color indexed="64"/>
      </left>
      <right style="medium">
        <color indexed="64"/>
      </right>
      <top style="medium">
        <color indexed="64"/>
      </top>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auto="1"/>
      </top>
      <bottom/>
      <diagonal/>
    </border>
    <border>
      <left style="thin">
        <color indexed="64"/>
      </left>
      <right/>
      <top style="thin">
        <color indexed="64"/>
      </top>
      <bottom style="hair">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rgb="FF000000"/>
      </left>
      <right/>
      <top/>
      <bottom/>
      <diagonal/>
    </border>
    <border>
      <left/>
      <right style="thin">
        <color rgb="FF000000"/>
      </right>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rgb="FF000000"/>
      </right>
      <top/>
      <bottom style="medium">
        <color indexed="64"/>
      </bottom>
      <diagonal/>
    </border>
    <border>
      <left style="thin">
        <color indexed="64"/>
      </left>
      <right style="thin">
        <color indexed="64"/>
      </right>
      <top/>
      <bottom style="hair">
        <color indexed="64"/>
      </bottom>
      <diagonal/>
    </border>
    <border>
      <left style="thin">
        <color auto="1"/>
      </left>
      <right style="thin">
        <color auto="1"/>
      </right>
      <top style="hair">
        <color indexed="64"/>
      </top>
      <bottom/>
      <diagonal/>
    </border>
    <border>
      <left style="thin">
        <color auto="1"/>
      </left>
      <right style="medium">
        <color indexed="64"/>
      </right>
      <top style="hair">
        <color auto="1"/>
      </top>
      <bottom/>
      <diagonal/>
    </border>
    <border>
      <left style="thin">
        <color auto="1"/>
      </left>
      <right style="thin">
        <color auto="1"/>
      </right>
      <top style="hair">
        <color auto="1"/>
      </top>
      <bottom style="hair">
        <color auto="1"/>
      </bottom>
      <diagonal/>
    </border>
    <border>
      <left style="thin">
        <color indexed="64"/>
      </left>
      <right style="thin">
        <color indexed="64"/>
      </right>
      <top/>
      <bottom/>
      <diagonal/>
    </border>
    <border>
      <left style="thin">
        <color indexed="64"/>
      </left>
      <right/>
      <top/>
      <bottom/>
      <diagonal/>
    </border>
    <border>
      <left style="thin">
        <color auto="1"/>
      </left>
      <right style="medium">
        <color indexed="64"/>
      </right>
      <top/>
      <bottom/>
      <diagonal/>
    </border>
    <border>
      <left style="medium">
        <color indexed="64"/>
      </left>
      <right style="thin">
        <color auto="1"/>
      </right>
      <top style="hair">
        <color auto="1"/>
      </top>
      <bottom style="hair">
        <color auto="1"/>
      </bottom>
      <diagonal/>
    </border>
    <border>
      <left style="thin">
        <color indexed="64"/>
      </left>
      <right style="medium">
        <color indexed="64"/>
      </right>
      <top style="hair">
        <color indexed="64"/>
      </top>
      <bottom style="hair">
        <color indexed="64"/>
      </bottom>
      <diagonal/>
    </border>
    <border>
      <left style="medium">
        <color indexed="64"/>
      </left>
      <right style="thin">
        <color auto="1"/>
      </right>
      <top style="hair">
        <color indexed="64"/>
      </top>
      <bottom/>
      <diagonal/>
    </border>
    <border>
      <left style="medium">
        <color indexed="64"/>
      </left>
      <right style="thin">
        <color indexed="8"/>
      </right>
      <top style="hair">
        <color indexed="8"/>
      </top>
      <bottom style="hair">
        <color indexed="8"/>
      </bottom>
      <diagonal/>
    </border>
    <border>
      <left style="thin">
        <color indexed="8"/>
      </left>
      <right style="thin">
        <color indexed="8"/>
      </right>
      <top style="hair">
        <color indexed="8"/>
      </top>
      <bottom style="hair">
        <color indexed="8"/>
      </bottom>
      <diagonal/>
    </border>
    <border>
      <left style="thin">
        <color auto="1"/>
      </left>
      <right style="medium">
        <color indexed="64"/>
      </right>
      <top style="hair">
        <color auto="1"/>
      </top>
      <bottom style="hair">
        <color auto="1"/>
      </bottom>
      <diagonal/>
    </border>
    <border>
      <left style="medium">
        <color indexed="64"/>
      </left>
      <right style="thin">
        <color auto="1"/>
      </right>
      <top/>
      <bottom style="hair">
        <color auto="1"/>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auto="1"/>
      </left>
      <right style="thin">
        <color auto="1"/>
      </right>
      <top style="hair">
        <color auto="1"/>
      </top>
      <bottom style="hair">
        <color auto="1"/>
      </bottom>
      <diagonal/>
    </border>
    <border>
      <left style="medium">
        <color indexed="64"/>
      </left>
      <right style="thin">
        <color auto="1"/>
      </right>
      <top style="hair">
        <color auto="1"/>
      </top>
      <bottom style="hair">
        <color auto="1"/>
      </bottom>
      <diagonal/>
    </border>
    <border>
      <left style="thin">
        <color auto="1"/>
      </left>
      <right style="thin">
        <color auto="1"/>
      </right>
      <top style="hair">
        <color indexed="64"/>
      </top>
      <bottom/>
      <diagonal/>
    </border>
    <border>
      <left/>
      <right/>
      <top style="hair">
        <color indexed="64"/>
      </top>
      <bottom style="hair">
        <color indexed="64"/>
      </bottom>
      <diagonal/>
    </border>
    <border>
      <left style="thin">
        <color auto="1"/>
      </left>
      <right style="medium">
        <color indexed="64"/>
      </right>
      <top style="hair">
        <color auto="1"/>
      </top>
      <bottom/>
      <diagonal/>
    </border>
    <border>
      <left style="thin">
        <color indexed="8"/>
      </left>
      <right style="thin">
        <color indexed="8"/>
      </right>
      <top style="hair">
        <color indexed="64"/>
      </top>
      <bottom style="hair">
        <color indexed="64"/>
      </bottom>
      <diagonal/>
    </border>
    <border>
      <left style="thin">
        <color indexed="64"/>
      </left>
      <right style="thin">
        <color indexed="64"/>
      </right>
      <top style="hair">
        <color indexed="8"/>
      </top>
      <bottom style="thin">
        <color indexed="64"/>
      </bottom>
      <diagonal/>
    </border>
    <border>
      <left style="thin">
        <color indexed="64"/>
      </left>
      <right style="medium">
        <color indexed="64"/>
      </right>
      <top style="hair">
        <color indexed="8"/>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8"/>
      </bottom>
      <diagonal/>
    </border>
    <border>
      <left style="thin">
        <color rgb="FF000000"/>
      </left>
      <right style="thin">
        <color rgb="FF000000"/>
      </right>
      <top/>
      <bottom style="hair">
        <color indexed="64"/>
      </bottom>
      <diagonal/>
    </border>
    <border>
      <left style="thin">
        <color rgb="FF000000"/>
      </left>
      <right style="medium">
        <color indexed="64"/>
      </right>
      <top/>
      <bottom style="hair">
        <color indexed="64"/>
      </bottom>
      <diagonal/>
    </border>
    <border>
      <left/>
      <right/>
      <top/>
      <bottom style="hair">
        <color indexed="64"/>
      </bottom>
      <diagonal/>
    </border>
    <border>
      <left style="thin">
        <color rgb="FF000000"/>
      </left>
      <right style="thin">
        <color rgb="FF000000"/>
      </right>
      <top style="hair">
        <color indexed="64"/>
      </top>
      <bottom style="hair">
        <color indexed="64"/>
      </bottom>
      <diagonal/>
    </border>
    <border>
      <left style="thin">
        <color rgb="FF000000"/>
      </left>
      <right style="medium">
        <color indexed="64"/>
      </right>
      <top style="hair">
        <color indexed="64"/>
      </top>
      <bottom style="hair">
        <color indexed="64"/>
      </bottom>
      <diagonal/>
    </border>
    <border>
      <left style="thin">
        <color indexed="8"/>
      </left>
      <right style="thin">
        <color indexed="8"/>
      </right>
      <top/>
      <bottom style="hair">
        <color indexed="64"/>
      </bottom>
      <diagonal/>
    </border>
    <border>
      <left style="thin">
        <color indexed="64"/>
      </left>
      <right style="thin">
        <color rgb="FF000000"/>
      </right>
      <top style="hair">
        <color indexed="64"/>
      </top>
      <bottom style="hair">
        <color indexed="64"/>
      </bottom>
      <diagonal/>
    </border>
    <border>
      <left/>
      <right/>
      <top style="hair">
        <color indexed="64"/>
      </top>
      <bottom style="hair">
        <color indexed="64"/>
      </bottom>
      <diagonal/>
    </border>
    <border>
      <left style="thin">
        <color auto="1"/>
      </left>
      <right style="medium">
        <color indexed="64"/>
      </right>
      <top style="hair">
        <color auto="1"/>
      </top>
      <bottom style="hair">
        <color auto="1"/>
      </bottom>
      <diagonal/>
    </border>
    <border>
      <left style="medium">
        <color indexed="64"/>
      </left>
      <right style="thin">
        <color indexed="8"/>
      </right>
      <top style="hair">
        <color indexed="8"/>
      </top>
      <bottom style="hair">
        <color indexed="8"/>
      </bottom>
      <diagonal/>
    </border>
    <border>
      <left style="thin">
        <color indexed="8"/>
      </left>
      <right style="thin">
        <color indexed="8"/>
      </right>
      <top style="hair">
        <color indexed="8"/>
      </top>
      <bottom style="hair">
        <color indexed="8"/>
      </bottom>
      <diagonal/>
    </border>
    <border>
      <left style="medium">
        <color indexed="64"/>
      </left>
      <right style="thin">
        <color auto="1"/>
      </right>
      <top style="hair">
        <color auto="1"/>
      </top>
      <bottom style="hair">
        <color auto="1"/>
      </bottom>
      <diagonal/>
    </border>
    <border>
      <left/>
      <right style="thin">
        <color indexed="64"/>
      </right>
      <top/>
      <bottom style="hair">
        <color indexed="64"/>
      </bottom>
      <diagonal/>
    </border>
    <border>
      <left/>
      <right style="thin">
        <color auto="1"/>
      </right>
      <top style="hair">
        <color auto="1"/>
      </top>
      <bottom style="hair">
        <color auto="1"/>
      </bottom>
      <diagonal/>
    </border>
    <border>
      <left/>
      <right style="medium">
        <color indexed="64"/>
      </right>
      <top style="hair">
        <color auto="1"/>
      </top>
      <bottom style="hair">
        <color auto="1"/>
      </bottom>
      <diagonal/>
    </border>
    <border>
      <left style="medium">
        <color indexed="64"/>
      </left>
      <right style="medium">
        <color indexed="64"/>
      </right>
      <top style="hair">
        <color auto="1"/>
      </top>
      <bottom/>
      <diagonal/>
    </border>
    <border>
      <left style="thin">
        <color indexed="8"/>
      </left>
      <right/>
      <top/>
      <bottom/>
      <diagonal/>
    </border>
    <border>
      <left style="thin">
        <color indexed="64"/>
      </left>
      <right style="thin">
        <color indexed="64"/>
      </right>
      <top/>
      <bottom/>
      <diagonal/>
    </border>
    <border>
      <left style="thin">
        <color auto="1"/>
      </left>
      <right style="thin">
        <color auto="1"/>
      </right>
      <top style="hair">
        <color indexed="64"/>
      </top>
      <bottom/>
      <diagonal/>
    </border>
    <border>
      <left style="thin">
        <color auto="1"/>
      </left>
      <right style="medium">
        <color indexed="64"/>
      </right>
      <top/>
      <bottom/>
      <diagonal/>
    </border>
    <border>
      <left style="thin">
        <color indexed="64"/>
      </left>
      <right/>
      <top/>
      <bottom/>
      <diagonal/>
    </border>
    <border>
      <left style="thin">
        <color indexed="8"/>
      </left>
      <right style="thin">
        <color indexed="8"/>
      </right>
      <top style="hair">
        <color indexed="8"/>
      </top>
      <bottom style="hair">
        <color indexed="8"/>
      </bottom>
      <diagonal/>
    </border>
    <border>
      <left/>
      <right style="medium">
        <color indexed="64"/>
      </right>
      <top/>
      <bottom style="hair">
        <color indexed="64"/>
      </bottom>
      <diagonal/>
    </border>
    <border>
      <left style="thin">
        <color indexed="8"/>
      </left>
      <right style="thin">
        <color indexed="8"/>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8"/>
      </right>
      <top style="hair">
        <color indexed="8"/>
      </top>
      <bottom style="hair">
        <color indexed="8"/>
      </bottom>
      <diagonal/>
    </border>
    <border>
      <left style="thin">
        <color indexed="8"/>
      </left>
      <right style="thin">
        <color indexed="8"/>
      </right>
      <top style="hair">
        <color indexed="8"/>
      </top>
      <bottom style="hair">
        <color indexed="8"/>
      </bottom>
      <diagonal/>
    </border>
    <border>
      <left style="medium">
        <color indexed="64"/>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right style="thin">
        <color auto="1"/>
      </right>
      <top style="hair">
        <color auto="1"/>
      </top>
      <bottom style="hair">
        <color auto="1"/>
      </bottom>
      <diagonal/>
    </border>
    <border>
      <left/>
      <right style="medium">
        <color indexed="64"/>
      </right>
      <top style="hair">
        <color auto="1"/>
      </top>
      <bottom style="hair">
        <color auto="1"/>
      </bottom>
      <diagonal/>
    </border>
    <border>
      <left/>
      <right style="thin">
        <color rgb="FF000000"/>
      </right>
      <top/>
      <bottom style="hair">
        <color indexed="64"/>
      </bottom>
      <diagonal/>
    </border>
    <border>
      <left/>
      <right/>
      <top style="hair">
        <color auto="1"/>
      </top>
      <bottom style="hair">
        <color auto="1"/>
      </bottom>
      <diagonal/>
    </border>
    <border>
      <left/>
      <right style="thin">
        <color rgb="FF000000"/>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8"/>
      </left>
      <right style="thin">
        <color indexed="8"/>
      </right>
      <top/>
      <bottom/>
      <diagonal/>
    </border>
    <border>
      <left style="thin">
        <color indexed="8"/>
      </left>
      <right style="medium">
        <color indexed="64"/>
      </right>
      <top/>
      <bottom/>
      <diagonal/>
    </border>
    <border>
      <left style="medium">
        <color indexed="64"/>
      </left>
      <right style="thin">
        <color indexed="64"/>
      </right>
      <top style="hair">
        <color indexed="8"/>
      </top>
      <bottom style="hair">
        <color indexed="8"/>
      </bottom>
      <diagonal/>
    </border>
    <border>
      <left style="thin">
        <color indexed="64"/>
      </left>
      <right style="thin">
        <color indexed="64"/>
      </right>
      <top style="hair">
        <color indexed="8"/>
      </top>
      <bottom style="hair">
        <color indexed="8"/>
      </bottom>
      <diagonal/>
    </border>
    <border>
      <left style="thin">
        <color auto="1"/>
      </left>
      <right style="thin">
        <color auto="1"/>
      </right>
      <top style="hair">
        <color auto="1"/>
      </top>
      <bottom style="hair">
        <color auto="1"/>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8"/>
      </top>
      <bottom style="hair">
        <color indexed="8"/>
      </bottom>
      <diagonal/>
    </border>
    <border>
      <left style="thin">
        <color auto="1"/>
      </left>
      <right style="medium">
        <color indexed="64"/>
      </right>
      <top style="hair">
        <color auto="1"/>
      </top>
      <bottom style="hair">
        <color auto="1"/>
      </bottom>
      <diagonal/>
    </border>
  </borders>
  <cellStyleXfs count="30">
    <xf numFmtId="0" fontId="0" fillId="0" borderId="0"/>
    <xf numFmtId="43" fontId="1" fillId="0" borderId="0" applyFont="0" applyFill="0" applyBorder="0" applyAlignment="0" applyProtection="0"/>
    <xf numFmtId="164" fontId="2" fillId="0" borderId="0" applyFont="0" applyFill="0" applyBorder="0" applyAlignment="0" applyProtection="0"/>
    <xf numFmtId="0" fontId="3" fillId="0" borderId="0"/>
    <xf numFmtId="0" fontId="1" fillId="0" borderId="0"/>
    <xf numFmtId="43" fontId="2" fillId="0" borderId="0" applyFont="0" applyFill="0" applyBorder="0" applyAlignment="0" applyProtection="0"/>
    <xf numFmtId="0" fontId="1"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164" fontId="2" fillId="0" borderId="0" applyFill="0" applyBorder="0" applyAlignment="0" applyProtection="0"/>
    <xf numFmtId="0" fontId="2" fillId="0" borderId="0"/>
    <xf numFmtId="164" fontId="2"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2" fillId="0" borderId="0"/>
    <xf numFmtId="167" fontId="2" fillId="0" borderId="0" applyFill="0" applyBorder="0" applyAlignment="0" applyProtection="0"/>
    <xf numFmtId="164" fontId="2" fillId="0" borderId="0">
      <alignment vertical="top"/>
      <protection locked="0"/>
    </xf>
    <xf numFmtId="0" fontId="2" fillId="0" borderId="0">
      <protection locked="0"/>
    </xf>
    <xf numFmtId="0" fontId="2" fillId="0" borderId="0"/>
  </cellStyleXfs>
  <cellXfs count="588">
    <xf numFmtId="0" fontId="0" fillId="0" borderId="0" xfId="0"/>
    <xf numFmtId="0" fontId="5" fillId="0" borderId="0" xfId="7" applyFont="1" applyAlignment="1">
      <alignment vertical="top" wrapText="1"/>
    </xf>
    <xf numFmtId="0" fontId="5" fillId="0" borderId="0" xfId="9" applyFont="1" applyAlignment="1">
      <alignment vertical="top" wrapText="1"/>
    </xf>
    <xf numFmtId="0" fontId="4" fillId="0" borderId="0" xfId="3" applyFont="1" applyAlignment="1">
      <alignment vertical="top"/>
    </xf>
    <xf numFmtId="0" fontId="5" fillId="0" borderId="0" xfId="11" applyFont="1" applyAlignment="1">
      <alignment vertical="top" wrapText="1"/>
    </xf>
    <xf numFmtId="0" fontId="5" fillId="0" borderId="0" xfId="3" applyFont="1" applyAlignment="1">
      <alignment vertical="top"/>
    </xf>
    <xf numFmtId="0" fontId="5" fillId="0" borderId="0" xfId="3" applyFont="1" applyAlignment="1">
      <alignment vertical="top" wrapText="1"/>
    </xf>
    <xf numFmtId="0" fontId="4" fillId="0" borderId="0" xfId="7" applyFont="1" applyAlignment="1">
      <alignment vertical="top" wrapText="1"/>
    </xf>
    <xf numFmtId="0" fontId="5" fillId="0" borderId="0" xfId="3" applyFont="1" applyAlignment="1">
      <alignment horizontal="center" vertical="top"/>
    </xf>
    <xf numFmtId="0" fontId="5" fillId="0" borderId="0" xfId="7" applyFont="1" applyAlignment="1">
      <alignment horizontal="left" vertical="top" wrapText="1"/>
    </xf>
    <xf numFmtId="0" fontId="5" fillId="0" borderId="0" xfId="11" applyFont="1" applyAlignment="1">
      <alignment horizontal="center" vertical="top" wrapText="1"/>
    </xf>
    <xf numFmtId="164" fontId="5" fillId="0" borderId="0" xfId="2" applyFont="1" applyFill="1" applyAlignment="1" applyProtection="1">
      <alignment vertical="top" wrapText="1"/>
    </xf>
    <xf numFmtId="43" fontId="6" fillId="0" borderId="24" xfId="1" applyFont="1" applyFill="1" applyBorder="1" applyAlignment="1" applyProtection="1">
      <alignment vertical="center"/>
      <protection locked="0"/>
    </xf>
    <xf numFmtId="0" fontId="10" fillId="0" borderId="25" xfId="3" applyFont="1" applyBorder="1" applyAlignment="1">
      <alignment horizontal="center" vertical="center" wrapText="1"/>
    </xf>
    <xf numFmtId="164" fontId="10" fillId="0" borderId="25" xfId="18" applyFont="1" applyFill="1" applyBorder="1" applyAlignment="1">
      <alignment horizontal="center" vertical="center" wrapText="1"/>
    </xf>
    <xf numFmtId="164" fontId="10" fillId="0" borderId="26" xfId="18" applyFont="1" applyFill="1" applyBorder="1" applyAlignment="1">
      <alignment horizontal="right" vertical="center" shrinkToFit="1"/>
    </xf>
    <xf numFmtId="0" fontId="6" fillId="0" borderId="14" xfId="24" applyFont="1" applyBorder="1" applyAlignment="1">
      <alignment horizontal="center" vertical="center" wrapText="1"/>
    </xf>
    <xf numFmtId="0" fontId="7" fillId="0" borderId="14" xfId="24" applyFont="1" applyBorder="1" applyAlignment="1">
      <alignment horizontal="center" vertical="center" wrapText="1"/>
    </xf>
    <xf numFmtId="43" fontId="6" fillId="0" borderId="14" xfId="1" applyFont="1" applyFill="1" applyBorder="1" applyAlignment="1" applyProtection="1">
      <alignment vertical="center" wrapText="1"/>
      <protection locked="0"/>
    </xf>
    <xf numFmtId="0" fontId="6" fillId="0" borderId="25" xfId="3" applyFont="1" applyBorder="1" applyAlignment="1">
      <alignment horizontal="center" vertical="center" wrapText="1"/>
    </xf>
    <xf numFmtId="1" fontId="10" fillId="0" borderId="25" xfId="3" applyNumberFormat="1" applyFont="1" applyBorder="1" applyAlignment="1">
      <alignment horizontal="center" vertical="center" shrinkToFit="1"/>
    </xf>
    <xf numFmtId="0" fontId="6" fillId="0" borderId="28" xfId="13" applyFont="1" applyBorder="1" applyAlignment="1">
      <alignment horizontal="center" vertical="center"/>
    </xf>
    <xf numFmtId="1" fontId="7" fillId="0" borderId="28" xfId="26" applyNumberFormat="1" applyFont="1" applyFill="1" applyBorder="1" applyAlignment="1" applyProtection="1">
      <alignment horizontal="center" vertical="center"/>
    </xf>
    <xf numFmtId="0" fontId="7" fillId="0" borderId="30" xfId="24" applyFont="1" applyBorder="1" applyAlignment="1">
      <alignment horizontal="left" vertical="top" wrapText="1"/>
    </xf>
    <xf numFmtId="0" fontId="6" fillId="0" borderId="23" xfId="24" applyFont="1" applyBorder="1" applyAlignment="1">
      <alignment horizontal="center" vertical="center" wrapText="1"/>
    </xf>
    <xf numFmtId="0" fontId="6" fillId="0" borderId="23" xfId="24" applyFont="1" applyBorder="1" applyAlignment="1">
      <alignment horizontal="left" vertical="center" wrapText="1"/>
    </xf>
    <xf numFmtId="3" fontId="6" fillId="0" borderId="29" xfId="1" applyNumberFormat="1" applyFont="1" applyFill="1" applyBorder="1" applyAlignment="1" applyProtection="1">
      <alignment horizontal="left" vertical="center" wrapText="1"/>
      <protection locked="0"/>
    </xf>
    <xf numFmtId="0" fontId="6" fillId="0" borderId="31" xfId="24" applyFont="1" applyBorder="1" applyAlignment="1">
      <alignment horizontal="left" vertical="top" wrapText="1"/>
    </xf>
    <xf numFmtId="0" fontId="6" fillId="0" borderId="32" xfId="24" applyFont="1" applyBorder="1" applyAlignment="1">
      <alignment horizontal="center" vertical="top" wrapText="1"/>
    </xf>
    <xf numFmtId="0" fontId="6" fillId="0" borderId="20" xfId="24" applyFont="1" applyBorder="1" applyAlignment="1">
      <alignment vertical="center" wrapText="1"/>
    </xf>
    <xf numFmtId="0" fontId="6" fillId="0" borderId="20" xfId="24" applyFont="1" applyBorder="1" applyAlignment="1">
      <alignment horizontal="center" vertical="center" wrapText="1"/>
    </xf>
    <xf numFmtId="43" fontId="6" fillId="0" borderId="33" xfId="1" applyFont="1" applyFill="1" applyBorder="1" applyAlignment="1" applyProtection="1">
      <alignment vertical="center" wrapText="1"/>
    </xf>
    <xf numFmtId="43" fontId="14" fillId="0" borderId="33" xfId="1" applyFont="1" applyFill="1" applyBorder="1" applyAlignment="1" applyProtection="1">
      <alignment vertical="center" wrapText="1"/>
    </xf>
    <xf numFmtId="0" fontId="4" fillId="2" borderId="2" xfId="3" applyFont="1" applyFill="1" applyBorder="1" applyAlignment="1">
      <alignment horizontal="center" vertical="top" wrapText="1"/>
    </xf>
    <xf numFmtId="0" fontId="4" fillId="2" borderId="2" xfId="3" applyFont="1" applyFill="1" applyBorder="1" applyAlignment="1">
      <alignment vertical="top" wrapText="1"/>
    </xf>
    <xf numFmtId="164" fontId="4" fillId="2" borderId="2" xfId="2" applyFont="1" applyFill="1" applyBorder="1" applyAlignment="1" applyProtection="1">
      <alignment vertical="top" wrapText="1"/>
    </xf>
    <xf numFmtId="0" fontId="4" fillId="2" borderId="2" xfId="7" applyFont="1" applyFill="1" applyBorder="1" applyAlignment="1">
      <alignment horizontal="center" vertical="top" wrapText="1"/>
    </xf>
    <xf numFmtId="0" fontId="4" fillId="2" borderId="2" xfId="7" applyFont="1" applyFill="1" applyBorder="1" applyAlignment="1">
      <alignment vertical="top" wrapText="1"/>
    </xf>
    <xf numFmtId="0" fontId="4" fillId="2" borderId="40" xfId="7" applyFont="1" applyFill="1" applyBorder="1" applyAlignment="1">
      <alignment horizontal="center" vertical="top" wrapText="1"/>
    </xf>
    <xf numFmtId="164" fontId="4" fillId="2" borderId="41" xfId="2" applyFont="1" applyFill="1" applyBorder="1" applyAlignment="1" applyProtection="1">
      <alignment vertical="top" wrapText="1"/>
    </xf>
    <xf numFmtId="0" fontId="4" fillId="2" borderId="40" xfId="3" applyFont="1" applyFill="1" applyBorder="1" applyAlignment="1">
      <alignment horizontal="center" vertical="top" wrapText="1"/>
    </xf>
    <xf numFmtId="0" fontId="6" fillId="0" borderId="0" xfId="13" applyFont="1" applyAlignment="1">
      <alignment horizontal="center" vertical="center"/>
    </xf>
    <xf numFmtId="43" fontId="6" fillId="0" borderId="51" xfId="1" applyFont="1" applyFill="1" applyBorder="1" applyAlignment="1" applyProtection="1">
      <alignment horizontal="right" vertical="top"/>
      <protection locked="0"/>
    </xf>
    <xf numFmtId="0" fontId="6" fillId="0" borderId="45" xfId="24" applyFont="1" applyBorder="1" applyAlignment="1">
      <alignment horizontal="center" vertical="center" wrapText="1"/>
    </xf>
    <xf numFmtId="43" fontId="7" fillId="0" borderId="46" xfId="1" applyFont="1" applyFill="1" applyBorder="1" applyAlignment="1" applyProtection="1">
      <alignment vertical="center" wrapText="1"/>
      <protection locked="0"/>
    </xf>
    <xf numFmtId="0" fontId="10" fillId="0" borderId="0" xfId="3" applyFont="1" applyAlignment="1">
      <alignment horizontal="center" vertical="center" wrapText="1"/>
    </xf>
    <xf numFmtId="0" fontId="6" fillId="0" borderId="0" xfId="3" applyFont="1" applyAlignment="1">
      <alignment vertical="top"/>
    </xf>
    <xf numFmtId="43" fontId="7" fillId="0" borderId="52" xfId="1" applyFont="1" applyFill="1" applyBorder="1" applyAlignment="1" applyProtection="1">
      <alignment horizontal="right" vertical="top"/>
      <protection locked="0"/>
    </xf>
    <xf numFmtId="0" fontId="7" fillId="0" borderId="0" xfId="0" applyFont="1" applyAlignment="1">
      <alignment vertical="top"/>
    </xf>
    <xf numFmtId="0" fontId="7" fillId="0" borderId="48" xfId="0" applyFont="1" applyBorder="1" applyAlignment="1">
      <alignment vertical="top"/>
    </xf>
    <xf numFmtId="0" fontId="6" fillId="0" borderId="53" xfId="24" applyFont="1" applyBorder="1" applyAlignment="1">
      <alignment horizontal="center" vertical="top" wrapText="1"/>
    </xf>
    <xf numFmtId="43" fontId="7" fillId="0" borderId="36" xfId="1" applyFont="1" applyFill="1" applyBorder="1" applyAlignment="1" applyProtection="1">
      <alignment horizontal="left" vertical="top" wrapText="1"/>
      <protection locked="0"/>
    </xf>
    <xf numFmtId="0" fontId="6" fillId="0" borderId="54" xfId="9" applyFont="1" applyBorder="1" applyAlignment="1">
      <alignment horizontal="left" vertical="top" wrapText="1"/>
    </xf>
    <xf numFmtId="43" fontId="6" fillId="0" borderId="48" xfId="1" applyFont="1" applyFill="1" applyBorder="1" applyAlignment="1" applyProtection="1">
      <alignment vertical="top" wrapText="1"/>
      <protection locked="0"/>
    </xf>
    <xf numFmtId="0" fontId="6" fillId="0" borderId="55" xfId="24" applyFont="1" applyBorder="1" applyAlignment="1">
      <alignment horizontal="center" vertical="top" wrapText="1"/>
    </xf>
    <xf numFmtId="43" fontId="6" fillId="0" borderId="56" xfId="1" applyFont="1" applyFill="1" applyBorder="1" applyAlignment="1" applyProtection="1">
      <alignment vertical="top" wrapText="1"/>
      <protection locked="0"/>
    </xf>
    <xf numFmtId="0" fontId="15" fillId="0" borderId="42" xfId="10" applyFont="1" applyBorder="1" applyAlignment="1">
      <alignment horizontal="center" vertical="top" wrapText="1"/>
    </xf>
    <xf numFmtId="0" fontId="15" fillId="0" borderId="13" xfId="10" applyFont="1" applyBorder="1" applyAlignment="1">
      <alignment horizontal="left" vertical="top" wrapText="1"/>
    </xf>
    <xf numFmtId="0" fontId="16" fillId="0" borderId="13" xfId="10" applyFont="1" applyBorder="1" applyAlignment="1">
      <alignment horizontal="center" vertical="top" wrapText="1"/>
    </xf>
    <xf numFmtId="164" fontId="16" fillId="0" borderId="13" xfId="2" applyFont="1" applyFill="1" applyBorder="1" applyAlignment="1" applyProtection="1">
      <alignment horizontal="center" vertical="top" wrapText="1"/>
    </xf>
    <xf numFmtId="164" fontId="16" fillId="0" borderId="43" xfId="2" applyFont="1" applyFill="1" applyBorder="1" applyAlignment="1" applyProtection="1">
      <alignment horizontal="center" vertical="top" wrapText="1"/>
    </xf>
    <xf numFmtId="0" fontId="6" fillId="0" borderId="0" xfId="25" applyFont="1"/>
    <xf numFmtId="0" fontId="19" fillId="0" borderId="0" xfId="0" applyFont="1" applyAlignment="1">
      <alignment horizontal="center"/>
    </xf>
    <xf numFmtId="0" fontId="15" fillId="0" borderId="13" xfId="10" applyFont="1" applyBorder="1" applyAlignment="1">
      <alignment horizontal="center" vertical="top" wrapText="1"/>
    </xf>
    <xf numFmtId="0" fontId="17" fillId="0" borderId="14" xfId="11" applyFont="1" applyBorder="1" applyAlignment="1">
      <alignment horizontal="center" vertical="top" wrapText="1"/>
    </xf>
    <xf numFmtId="0" fontId="16" fillId="0" borderId="14" xfId="11" applyFont="1" applyBorder="1" applyAlignment="1">
      <alignment vertical="top" wrapText="1"/>
    </xf>
    <xf numFmtId="164" fontId="17" fillId="0" borderId="14" xfId="2" applyFont="1" applyFill="1" applyBorder="1" applyAlignment="1" applyProtection="1">
      <alignment vertical="top" wrapText="1"/>
      <protection locked="0"/>
    </xf>
    <xf numFmtId="164" fontId="16" fillId="0" borderId="14" xfId="2" applyFont="1" applyFill="1" applyBorder="1" applyAlignment="1" applyProtection="1">
      <alignment vertical="top" wrapText="1"/>
    </xf>
    <xf numFmtId="0" fontId="17" fillId="0" borderId="4" xfId="11" applyFont="1" applyBorder="1" applyAlignment="1">
      <alignment horizontal="center" vertical="top" wrapText="1"/>
    </xf>
    <xf numFmtId="0" fontId="16" fillId="0" borderId="4" xfId="11" applyFont="1" applyBorder="1" applyAlignment="1">
      <alignment vertical="top" wrapText="1"/>
    </xf>
    <xf numFmtId="164" fontId="17" fillId="0" borderId="4" xfId="2" applyFont="1" applyFill="1" applyBorder="1" applyAlignment="1" applyProtection="1">
      <alignment vertical="top" wrapText="1"/>
      <protection locked="0"/>
    </xf>
    <xf numFmtId="164" fontId="17" fillId="0" borderId="4" xfId="2" applyFont="1" applyFill="1" applyBorder="1" applyAlignment="1" applyProtection="1">
      <alignment vertical="top" wrapText="1"/>
    </xf>
    <xf numFmtId="0" fontId="17" fillId="0" borderId="2" xfId="11" applyFont="1" applyBorder="1" applyAlignment="1">
      <alignment horizontal="center" vertical="top" wrapText="1"/>
    </xf>
    <xf numFmtId="0" fontId="16" fillId="0" borderId="2" xfId="11" applyFont="1" applyBorder="1" applyAlignment="1">
      <alignment vertical="top" wrapText="1"/>
    </xf>
    <xf numFmtId="164" fontId="17" fillId="0" borderId="2" xfId="2" applyFont="1" applyFill="1" applyBorder="1" applyAlignment="1" applyProtection="1">
      <alignment vertical="top" wrapText="1"/>
      <protection locked="0"/>
    </xf>
    <xf numFmtId="164" fontId="16" fillId="0" borderId="2" xfId="2" applyFont="1" applyFill="1" applyBorder="1" applyAlignment="1" applyProtection="1">
      <alignment vertical="top" wrapText="1"/>
    </xf>
    <xf numFmtId="0" fontId="17" fillId="0" borderId="0" xfId="11" applyFont="1" applyAlignment="1" applyProtection="1">
      <alignment vertical="top" wrapText="1"/>
      <protection locked="0"/>
    </xf>
    <xf numFmtId="0" fontId="17" fillId="0" borderId="2" xfId="7" applyFont="1" applyBorder="1" applyAlignment="1">
      <alignment horizontal="center" vertical="top" wrapText="1"/>
    </xf>
    <xf numFmtId="0" fontId="17" fillId="0" borderId="14" xfId="7" applyFont="1" applyBorder="1" applyAlignment="1">
      <alignment horizontal="center" vertical="top" wrapText="1"/>
    </xf>
    <xf numFmtId="0" fontId="16" fillId="0" borderId="14" xfId="7" applyFont="1" applyBorder="1" applyAlignment="1">
      <alignment vertical="top" wrapText="1"/>
    </xf>
    <xf numFmtId="164" fontId="17" fillId="0" borderId="14" xfId="2" applyFont="1" applyFill="1" applyBorder="1" applyAlignment="1" applyProtection="1">
      <alignment vertical="top" wrapText="1"/>
    </xf>
    <xf numFmtId="0" fontId="16" fillId="0" borderId="15" xfId="11" applyFont="1" applyBorder="1" applyAlignment="1">
      <alignment vertical="top" wrapText="1"/>
    </xf>
    <xf numFmtId="0" fontId="17" fillId="0" borderId="6" xfId="11" applyFont="1" applyBorder="1" applyAlignment="1">
      <alignment horizontal="center" vertical="top" wrapText="1"/>
    </xf>
    <xf numFmtId="164" fontId="17" fillId="0" borderId="16" xfId="2" applyFont="1" applyFill="1" applyBorder="1" applyAlignment="1" applyProtection="1">
      <alignment vertical="top" wrapText="1"/>
    </xf>
    <xf numFmtId="0" fontId="16" fillId="0" borderId="5" xfId="9" applyFont="1" applyBorder="1" applyAlignment="1">
      <alignment horizontal="center" vertical="top" wrapText="1"/>
    </xf>
    <xf numFmtId="0" fontId="16" fillId="0" borderId="3" xfId="9" applyFont="1" applyBorder="1" applyAlignment="1">
      <alignment horizontal="center" vertical="top" wrapText="1"/>
    </xf>
    <xf numFmtId="164" fontId="16" fillId="0" borderId="17" xfId="2" applyFont="1" applyFill="1" applyBorder="1" applyAlignment="1" applyProtection="1">
      <alignment horizontal="center" vertical="top" wrapText="1"/>
    </xf>
    <xf numFmtId="0" fontId="17" fillId="0" borderId="18" xfId="11" applyFont="1" applyBorder="1" applyAlignment="1">
      <alignment horizontal="center" vertical="top" wrapText="1"/>
    </xf>
    <xf numFmtId="0" fontId="16" fillId="0" borderId="19" xfId="11" applyFont="1" applyBorder="1" applyAlignment="1">
      <alignment horizontal="left" vertical="top" wrapText="1"/>
    </xf>
    <xf numFmtId="0" fontId="17" fillId="0" borderId="20" xfId="11" applyFont="1" applyBorder="1" applyAlignment="1">
      <alignment horizontal="center" vertical="top" wrapText="1"/>
    </xf>
    <xf numFmtId="0" fontId="17" fillId="0" borderId="20" xfId="11" applyFont="1" applyBorder="1" applyAlignment="1">
      <alignment vertical="top" wrapText="1"/>
    </xf>
    <xf numFmtId="164" fontId="17" fillId="0" borderId="21" xfId="2" applyFont="1" applyFill="1" applyBorder="1" applyAlignment="1" applyProtection="1">
      <alignment vertical="top" wrapText="1"/>
    </xf>
    <xf numFmtId="164" fontId="16" fillId="0" borderId="18" xfId="2" applyFont="1" applyFill="1" applyBorder="1" applyAlignment="1" applyProtection="1">
      <alignment vertical="top" wrapText="1"/>
    </xf>
    <xf numFmtId="0" fontId="16" fillId="2" borderId="40" xfId="3" applyFont="1" applyFill="1" applyBorder="1" applyAlignment="1">
      <alignment horizontal="center" vertical="top" wrapText="1"/>
    </xf>
    <xf numFmtId="0" fontId="16" fillId="2" borderId="2" xfId="3" applyFont="1" applyFill="1" applyBorder="1" applyAlignment="1">
      <alignment vertical="top" wrapText="1"/>
    </xf>
    <xf numFmtId="0" fontId="16" fillId="2" borderId="2" xfId="3" applyFont="1" applyFill="1" applyBorder="1" applyAlignment="1">
      <alignment horizontal="center" vertical="top" wrapText="1"/>
    </xf>
    <xf numFmtId="164" fontId="16" fillId="2" borderId="2" xfId="2" applyFont="1" applyFill="1" applyBorder="1" applyAlignment="1" applyProtection="1">
      <alignment vertical="top" wrapText="1"/>
    </xf>
    <xf numFmtId="164" fontId="16" fillId="2" borderId="41" xfId="2" applyFont="1" applyFill="1" applyBorder="1" applyAlignment="1" applyProtection="1">
      <alignment vertical="top" wrapText="1"/>
    </xf>
    <xf numFmtId="0" fontId="10" fillId="0" borderId="0" xfId="3" applyFont="1"/>
    <xf numFmtId="0" fontId="15" fillId="0" borderId="27" xfId="0" applyFont="1" applyBorder="1" applyAlignment="1">
      <alignment horizontal="left" wrapText="1" indent="1"/>
    </xf>
    <xf numFmtId="0" fontId="17" fillId="0" borderId="27" xfId="0" applyFont="1" applyBorder="1" applyAlignment="1">
      <alignment horizontal="left" wrapText="1" indent="1"/>
    </xf>
    <xf numFmtId="0" fontId="23" fillId="0" borderId="27" xfId="0" applyFont="1" applyBorder="1" applyAlignment="1">
      <alignment horizontal="left" wrapText="1" indent="1"/>
    </xf>
    <xf numFmtId="0" fontId="17" fillId="0" borderId="0" xfId="0" applyFont="1" applyAlignment="1">
      <alignment horizontal="left" wrapText="1" indent="1"/>
    </xf>
    <xf numFmtId="0" fontId="23" fillId="0" borderId="0" xfId="0" applyFont="1" applyAlignment="1">
      <alignment horizontal="left" wrapText="1" indent="1"/>
    </xf>
    <xf numFmtId="0" fontId="19" fillId="0" borderId="0" xfId="20" applyFont="1" applyAlignment="1">
      <alignment horizontal="center" vertical="center"/>
    </xf>
    <xf numFmtId="0" fontId="15" fillId="0" borderId="42" xfId="13" applyFont="1" applyBorder="1" applyAlignment="1">
      <alignment horizontal="center" vertical="top" wrapText="1"/>
    </xf>
    <xf numFmtId="0" fontId="15" fillId="0" borderId="13" xfId="13" applyFont="1" applyBorder="1" applyAlignment="1">
      <alignment horizontal="left" vertical="top" wrapText="1"/>
    </xf>
    <xf numFmtId="1" fontId="16" fillId="0" borderId="13" xfId="14" applyNumberFormat="1" applyFont="1" applyFill="1" applyBorder="1" applyAlignment="1" applyProtection="1">
      <alignment horizontal="center" vertical="top"/>
    </xf>
    <xf numFmtId="0" fontId="16" fillId="0" borderId="13" xfId="13" applyFont="1" applyBorder="1" applyAlignment="1">
      <alignment horizontal="center" vertical="top"/>
    </xf>
    <xf numFmtId="0" fontId="16" fillId="0" borderId="57" xfId="13" applyFont="1" applyBorder="1" applyAlignment="1">
      <alignment horizontal="center" vertical="top"/>
    </xf>
    <xf numFmtId="164" fontId="17" fillId="0" borderId="43" xfId="2" applyFont="1" applyFill="1" applyBorder="1" applyAlignment="1" applyProtection="1">
      <alignment vertical="top"/>
    </xf>
    <xf numFmtId="0" fontId="17" fillId="0" borderId="2" xfId="4" applyFont="1" applyBorder="1" applyAlignment="1">
      <alignment horizontal="justify" vertical="center" wrapText="1"/>
    </xf>
    <xf numFmtId="0" fontId="17" fillId="0" borderId="2" xfId="6" applyFont="1" applyBorder="1" applyAlignment="1">
      <alignment horizontal="center" vertical="center" wrapText="1"/>
    </xf>
    <xf numFmtId="3" fontId="17" fillId="0" borderId="2" xfId="4" applyNumberFormat="1" applyFont="1" applyBorder="1" applyAlignment="1">
      <alignment horizontal="center" vertical="center" wrapText="1"/>
    </xf>
    <xf numFmtId="3" fontId="17" fillId="0" borderId="5" xfId="4" applyNumberFormat="1" applyFont="1" applyBorder="1" applyAlignment="1">
      <alignment horizontal="center" vertical="center" wrapText="1"/>
    </xf>
    <xf numFmtId="43" fontId="17" fillId="0" borderId="41" xfId="1" applyFont="1" applyFill="1" applyBorder="1" applyAlignment="1">
      <alignment vertical="center" wrapText="1"/>
    </xf>
    <xf numFmtId="43" fontId="17" fillId="0" borderId="41" xfId="1" applyFont="1" applyBorder="1" applyAlignment="1">
      <alignment vertical="center" wrapText="1"/>
    </xf>
    <xf numFmtId="0" fontId="17" fillId="0" borderId="2" xfId="4" applyFont="1" applyBorder="1" applyAlignment="1">
      <alignment horizontal="left" vertical="center" wrapText="1"/>
    </xf>
    <xf numFmtId="0" fontId="17" fillId="0" borderId="2" xfId="4" applyFont="1" applyBorder="1" applyAlignment="1">
      <alignment horizontal="center" vertical="center" wrapText="1"/>
    </xf>
    <xf numFmtId="0" fontId="17" fillId="0" borderId="45" xfId="11" applyFont="1" applyBorder="1" applyAlignment="1">
      <alignment horizontal="center" vertical="top" wrapText="1"/>
    </xf>
    <xf numFmtId="0" fontId="17" fillId="0" borderId="58" xfId="11" applyFont="1" applyBorder="1" applyAlignment="1">
      <alignment horizontal="center" vertical="top" wrapText="1"/>
    </xf>
    <xf numFmtId="164" fontId="16" fillId="0" borderId="46" xfId="2" applyFont="1" applyFill="1" applyBorder="1" applyAlignment="1" applyProtection="1">
      <alignment vertical="top" wrapText="1"/>
    </xf>
    <xf numFmtId="0" fontId="16" fillId="2" borderId="40" xfId="7" applyFont="1" applyFill="1" applyBorder="1" applyAlignment="1">
      <alignment horizontal="center" vertical="top" wrapText="1"/>
    </xf>
    <xf numFmtId="0" fontId="16" fillId="2" borderId="2" xfId="7" applyFont="1" applyFill="1" applyBorder="1" applyAlignment="1">
      <alignment vertical="top" wrapText="1"/>
    </xf>
    <xf numFmtId="0" fontId="16" fillId="2" borderId="41" xfId="7" applyFont="1" applyFill="1" applyBorder="1" applyAlignment="1">
      <alignment horizontal="center" vertical="top" wrapText="1"/>
    </xf>
    <xf numFmtId="1" fontId="16" fillId="0" borderId="43" xfId="14" applyNumberFormat="1" applyFont="1" applyFill="1" applyBorder="1" applyAlignment="1" applyProtection="1">
      <alignment horizontal="center" vertical="top"/>
    </xf>
    <xf numFmtId="0" fontId="15" fillId="0" borderId="44" xfId="13" applyFont="1" applyBorder="1" applyAlignment="1">
      <alignment horizontal="center" vertical="top" wrapText="1"/>
    </xf>
    <xf numFmtId="166" fontId="16" fillId="0" borderId="41" xfId="6" applyNumberFormat="1" applyFont="1" applyBorder="1" applyAlignment="1">
      <alignment horizontal="center" vertical="center" wrapText="1"/>
    </xf>
    <xf numFmtId="0" fontId="17" fillId="0" borderId="2" xfId="4" applyFont="1" applyBorder="1" applyAlignment="1">
      <alignment horizontal="justify" vertical="center"/>
    </xf>
    <xf numFmtId="166" fontId="16" fillId="0" borderId="46" xfId="11" applyNumberFormat="1" applyFont="1" applyBorder="1" applyAlignment="1">
      <alignment horizontal="center" vertical="top" wrapText="1"/>
    </xf>
    <xf numFmtId="0" fontId="6" fillId="0" borderId="34" xfId="25" applyFont="1" applyBorder="1" applyAlignment="1">
      <alignment horizontal="left" indent="1"/>
    </xf>
    <xf numFmtId="0" fontId="11" fillId="0" borderId="35" xfId="25" applyFont="1" applyBorder="1" applyAlignment="1">
      <alignment horizontal="left" indent="1"/>
    </xf>
    <xf numFmtId="0" fontId="6" fillId="0" borderId="35" xfId="25" applyFont="1" applyBorder="1"/>
    <xf numFmtId="164" fontId="6" fillId="0" borderId="36" xfId="27" applyFont="1" applyBorder="1" applyAlignment="1" applyProtection="1"/>
    <xf numFmtId="0" fontId="7" fillId="0" borderId="47" xfId="25" applyFont="1" applyBorder="1" applyAlignment="1">
      <alignment horizontal="center"/>
    </xf>
    <xf numFmtId="0" fontId="6" fillId="0" borderId="0" xfId="25" applyFont="1" applyAlignment="1">
      <alignment horizontal="left" indent="1"/>
    </xf>
    <xf numFmtId="164" fontId="6" fillId="0" borderId="48" xfId="27" applyFont="1" applyBorder="1" applyAlignment="1" applyProtection="1"/>
    <xf numFmtId="0" fontId="7" fillId="0" borderId="0" xfId="25" applyFont="1" applyAlignment="1">
      <alignment horizontal="left" indent="1"/>
    </xf>
    <xf numFmtId="0" fontId="6" fillId="0" borderId="0" xfId="25" applyFont="1" applyAlignment="1">
      <alignment horizontal="left"/>
    </xf>
    <xf numFmtId="0" fontId="7" fillId="0" borderId="0" xfId="25" applyFont="1" applyAlignment="1">
      <alignment horizontal="left"/>
    </xf>
    <xf numFmtId="0" fontId="24" fillId="0" borderId="0" xfId="25" applyFont="1" applyAlignment="1">
      <alignment horizontal="left"/>
    </xf>
    <xf numFmtId="0" fontId="24" fillId="0" borderId="0" xfId="25" applyFont="1"/>
    <xf numFmtId="0" fontId="7" fillId="0" borderId="59" xfId="25" applyFont="1" applyBorder="1" applyAlignment="1">
      <alignment horizontal="center"/>
    </xf>
    <xf numFmtId="0" fontId="6" fillId="0" borderId="60" xfId="25" applyFont="1" applyBorder="1" applyAlignment="1">
      <alignment horizontal="left" indent="1"/>
    </xf>
    <xf numFmtId="0" fontId="6" fillId="0" borderId="60" xfId="25" applyFont="1" applyBorder="1"/>
    <xf numFmtId="164" fontId="6" fillId="0" borderId="61" xfId="27" applyFont="1" applyBorder="1" applyAlignment="1" applyProtection="1"/>
    <xf numFmtId="0" fontId="7" fillId="0" borderId="44" xfId="25" applyFont="1" applyBorder="1" applyAlignment="1">
      <alignment horizontal="center"/>
    </xf>
    <xf numFmtId="0" fontId="7" fillId="0" borderId="0" xfId="25" applyFont="1"/>
    <xf numFmtId="0" fontId="7" fillId="0" borderId="0" xfId="25" applyFont="1" applyAlignment="1">
      <alignment horizontal="left" vertical="top"/>
    </xf>
    <xf numFmtId="0" fontId="25" fillId="0" borderId="0" xfId="25" applyFont="1" applyAlignment="1">
      <alignment horizontal="left"/>
    </xf>
    <xf numFmtId="0" fontId="7" fillId="0" borderId="0" xfId="28" applyFont="1" applyAlignment="1" applyProtection="1">
      <alignment horizontal="left"/>
    </xf>
    <xf numFmtId="0" fontId="11" fillId="0" borderId="0" xfId="28" applyFont="1" applyProtection="1"/>
    <xf numFmtId="0" fontId="6" fillId="0" borderId="67" xfId="25" applyFont="1" applyBorder="1"/>
    <xf numFmtId="164" fontId="6" fillId="0" borderId="48" xfId="18" applyFont="1" applyBorder="1" applyAlignment="1" applyProtection="1"/>
    <xf numFmtId="0" fontId="7" fillId="0" borderId="44" xfId="25" applyFont="1" applyBorder="1" applyAlignment="1">
      <alignment horizontal="center" wrapText="1"/>
    </xf>
    <xf numFmtId="0" fontId="6" fillId="0" borderId="0" xfId="25" applyFont="1" applyAlignment="1">
      <alignment wrapText="1"/>
    </xf>
    <xf numFmtId="0" fontId="6" fillId="0" borderId="67" xfId="25" applyFont="1" applyBorder="1" applyAlignment="1">
      <alignment wrapText="1"/>
    </xf>
    <xf numFmtId="164" fontId="6" fillId="0" borderId="48" xfId="27" applyFont="1" applyBorder="1" applyAlignment="1" applyProtection="1">
      <alignment wrapText="1"/>
    </xf>
    <xf numFmtId="0" fontId="11" fillId="0" borderId="0" xfId="25" applyFont="1" applyAlignment="1">
      <alignment horizontal="left" indent="1"/>
    </xf>
    <xf numFmtId="0" fontId="7" fillId="0" borderId="67" xfId="25" applyFont="1" applyBorder="1"/>
    <xf numFmtId="164" fontId="7" fillId="0" borderId="48" xfId="27" applyFont="1" applyBorder="1" applyAlignment="1" applyProtection="1"/>
    <xf numFmtId="0" fontId="7" fillId="0" borderId="34" xfId="25" applyFont="1" applyBorder="1" applyAlignment="1">
      <alignment horizontal="center"/>
    </xf>
    <xf numFmtId="0" fontId="6" fillId="0" borderId="70" xfId="25" applyFont="1" applyBorder="1" applyAlignment="1">
      <alignment horizontal="left" indent="1"/>
    </xf>
    <xf numFmtId="0" fontId="6" fillId="0" borderId="30" xfId="25" applyFont="1" applyBorder="1"/>
    <xf numFmtId="0" fontId="11" fillId="0" borderId="0" xfId="25" applyFont="1" applyAlignment="1">
      <alignment horizontal="left"/>
    </xf>
    <xf numFmtId="164" fontId="6" fillId="0" borderId="48" xfId="27" applyFont="1" applyBorder="1" applyAlignment="1" applyProtection="1">
      <alignment horizontal="right"/>
    </xf>
    <xf numFmtId="16" fontId="6" fillId="0" borderId="0" xfId="25" quotePrefix="1" applyNumberFormat="1" applyFont="1" applyAlignment="1">
      <alignment horizontal="center"/>
    </xf>
    <xf numFmtId="164" fontId="6" fillId="0" borderId="48" xfId="18" applyFont="1" applyBorder="1" applyAlignment="1" applyProtection="1">
      <alignment horizontal="right"/>
    </xf>
    <xf numFmtId="0" fontId="6" fillId="0" borderId="0" xfId="25" applyFont="1" applyAlignment="1">
      <alignment horizontal="center"/>
    </xf>
    <xf numFmtId="16" fontId="6" fillId="0" borderId="0" xfId="25" quotePrefix="1" applyNumberFormat="1" applyFont="1"/>
    <xf numFmtId="1" fontId="16" fillId="0" borderId="71" xfId="14" applyNumberFormat="1" applyFont="1" applyFill="1" applyBorder="1" applyAlignment="1" applyProtection="1">
      <alignment horizontal="center" vertical="top"/>
    </xf>
    <xf numFmtId="0" fontId="7" fillId="3" borderId="65" xfId="25" applyFont="1" applyFill="1" applyBorder="1" applyAlignment="1">
      <alignment horizontal="center"/>
    </xf>
    <xf numFmtId="0" fontId="7" fillId="3" borderId="60" xfId="25" applyFont="1" applyFill="1" applyBorder="1" applyAlignment="1">
      <alignment horizontal="center" vertical="center"/>
    </xf>
    <xf numFmtId="0" fontId="6" fillId="3" borderId="60" xfId="25" applyFont="1" applyFill="1" applyBorder="1" applyAlignment="1">
      <alignment vertical="center"/>
    </xf>
    <xf numFmtId="164" fontId="7" fillId="3" borderId="66" xfId="18" applyFont="1" applyFill="1" applyBorder="1" applyAlignment="1" applyProtection="1">
      <alignment horizontal="right" vertical="center"/>
    </xf>
    <xf numFmtId="0" fontId="7" fillId="3" borderId="59" xfId="25" applyFont="1" applyFill="1" applyBorder="1" applyAlignment="1">
      <alignment horizontal="center"/>
    </xf>
    <xf numFmtId="0" fontId="6" fillId="3" borderId="69" xfId="25" applyFont="1" applyFill="1" applyBorder="1" applyAlignment="1">
      <alignment horizontal="left" indent="1"/>
    </xf>
    <xf numFmtId="0" fontId="6" fillId="3" borderId="60" xfId="25" applyFont="1" applyFill="1" applyBorder="1"/>
    <xf numFmtId="0" fontId="7" fillId="3" borderId="60" xfId="25" applyFont="1" applyFill="1" applyBorder="1"/>
    <xf numFmtId="0" fontId="7" fillId="3" borderId="68" xfId="25" applyFont="1" applyFill="1" applyBorder="1" applyAlignment="1">
      <alignment horizontal="center"/>
    </xf>
    <xf numFmtId="164" fontId="7" fillId="3" borderId="61" xfId="18" applyFont="1" applyFill="1" applyBorder="1" applyAlignment="1" applyProtection="1"/>
    <xf numFmtId="0" fontId="7" fillId="3" borderId="62" xfId="25" applyFont="1" applyFill="1" applyBorder="1" applyAlignment="1">
      <alignment horizontal="center" vertical="center"/>
    </xf>
    <xf numFmtId="164" fontId="7" fillId="3" borderId="64" xfId="27" applyFont="1" applyFill="1" applyBorder="1" applyAlignment="1" applyProtection="1">
      <alignment horizontal="center" vertical="center"/>
    </xf>
    <xf numFmtId="0" fontId="6" fillId="3" borderId="60" xfId="25" applyFont="1" applyFill="1" applyBorder="1" applyAlignment="1">
      <alignment horizontal="left" indent="1"/>
    </xf>
    <xf numFmtId="0" fontId="0" fillId="3" borderId="0" xfId="0" applyFill="1"/>
    <xf numFmtId="0" fontId="26" fillId="3" borderId="60" xfId="25" applyFont="1" applyFill="1" applyBorder="1" applyAlignment="1">
      <alignment horizontal="left" indent="1"/>
    </xf>
    <xf numFmtId="0" fontId="7" fillId="3" borderId="60" xfId="25" applyFont="1" applyFill="1" applyBorder="1" applyAlignment="1">
      <alignment horizontal="center"/>
    </xf>
    <xf numFmtId="164" fontId="7" fillId="3" borderId="66" xfId="18" applyFont="1" applyFill="1" applyBorder="1" applyAlignment="1" applyProtection="1"/>
    <xf numFmtId="0" fontId="17" fillId="0" borderId="44" xfId="11" applyFont="1" applyBorder="1" applyAlignment="1">
      <alignment horizontal="center" vertical="top" wrapText="1"/>
    </xf>
    <xf numFmtId="0" fontId="17" fillId="0" borderId="47" xfId="11" applyFont="1" applyBorder="1" applyAlignment="1">
      <alignment vertical="top" wrapText="1"/>
    </xf>
    <xf numFmtId="0" fontId="17" fillId="0" borderId="0" xfId="11" applyFont="1" applyAlignment="1">
      <alignment vertical="top" wrapText="1"/>
    </xf>
    <xf numFmtId="0" fontId="17" fillId="0" borderId="48" xfId="11" applyFont="1" applyBorder="1" applyAlignment="1">
      <alignment vertical="top" wrapText="1"/>
    </xf>
    <xf numFmtId="0" fontId="17" fillId="0" borderId="72" xfId="11" applyFont="1" applyBorder="1" applyAlignment="1">
      <alignment horizontal="center" vertical="top" wrapText="1"/>
    </xf>
    <xf numFmtId="164" fontId="17" fillId="0" borderId="71" xfId="2" applyFont="1" applyFill="1" applyBorder="1" applyAlignment="1" applyProtection="1">
      <alignment vertical="top" wrapText="1"/>
    </xf>
    <xf numFmtId="0" fontId="17" fillId="0" borderId="40" xfId="11" applyFont="1" applyBorder="1" applyAlignment="1">
      <alignment horizontal="center" vertical="top" wrapText="1"/>
    </xf>
    <xf numFmtId="164" fontId="16" fillId="0" borderId="41" xfId="2" applyFont="1" applyFill="1" applyBorder="1" applyAlignment="1" applyProtection="1">
      <alignment vertical="top" wrapText="1"/>
    </xf>
    <xf numFmtId="0" fontId="17" fillId="0" borderId="40" xfId="7" applyFont="1" applyBorder="1" applyAlignment="1">
      <alignment horizontal="center" vertical="top" wrapText="1"/>
    </xf>
    <xf numFmtId="0" fontId="17" fillId="0" borderId="44" xfId="7" applyFont="1" applyBorder="1" applyAlignment="1">
      <alignment horizontal="center" vertical="top" wrapText="1"/>
    </xf>
    <xf numFmtId="0" fontId="17" fillId="0" borderId="45" xfId="7" applyFont="1" applyBorder="1" applyAlignment="1">
      <alignment horizontal="center" vertical="top" wrapText="1"/>
    </xf>
    <xf numFmtId="0" fontId="28" fillId="0" borderId="0" xfId="0" applyFont="1" applyAlignment="1">
      <alignment horizontal="left" indent="1"/>
    </xf>
    <xf numFmtId="0" fontId="17" fillId="0" borderId="73" xfId="11" applyFont="1" applyBorder="1" applyAlignment="1">
      <alignment horizontal="center" vertical="top" wrapText="1"/>
    </xf>
    <xf numFmtId="164" fontId="16" fillId="0" borderId="74" xfId="2" applyFont="1" applyFill="1" applyBorder="1" applyAlignment="1" applyProtection="1">
      <alignment vertical="top" wrapText="1"/>
    </xf>
    <xf numFmtId="0" fontId="11" fillId="0" borderId="42" xfId="13" applyFont="1" applyBorder="1" applyAlignment="1">
      <alignment horizontal="center" vertical="top" wrapText="1"/>
    </xf>
    <xf numFmtId="0" fontId="11" fillId="0" borderId="13" xfId="13" applyFont="1" applyBorder="1" applyAlignment="1">
      <alignment horizontal="left" vertical="center" wrapText="1"/>
    </xf>
    <xf numFmtId="1" fontId="6" fillId="0" borderId="13" xfId="14" applyNumberFormat="1" applyFont="1" applyFill="1" applyBorder="1" applyAlignment="1" applyProtection="1">
      <alignment horizontal="center" vertical="center"/>
    </xf>
    <xf numFmtId="0" fontId="7" fillId="0" borderId="13" xfId="13" applyFont="1" applyBorder="1" applyAlignment="1">
      <alignment horizontal="center" vertical="center"/>
    </xf>
    <xf numFmtId="43" fontId="6" fillId="0" borderId="13" xfId="1" applyFont="1" applyFill="1" applyBorder="1" applyAlignment="1" applyProtection="1">
      <alignment vertical="center"/>
      <protection locked="0"/>
    </xf>
    <xf numFmtId="43" fontId="7" fillId="0" borderId="43" xfId="1" applyFont="1" applyFill="1" applyBorder="1" applyAlignment="1" applyProtection="1">
      <alignment horizontal="right" vertical="top"/>
      <protection locked="0"/>
    </xf>
    <xf numFmtId="0" fontId="34" fillId="0" borderId="0" xfId="0" applyFont="1" applyAlignment="1">
      <alignment wrapText="1"/>
    </xf>
    <xf numFmtId="0" fontId="19" fillId="0" borderId="47" xfId="0" applyFont="1" applyBorder="1"/>
    <xf numFmtId="0" fontId="0" fillId="0" borderId="2" xfId="0" applyBorder="1"/>
    <xf numFmtId="0" fontId="0" fillId="0" borderId="41" xfId="0" applyBorder="1"/>
    <xf numFmtId="0" fontId="11" fillId="0" borderId="0" xfId="13" applyFont="1" applyAlignment="1">
      <alignment horizontal="left" vertical="center" wrapText="1"/>
    </xf>
    <xf numFmtId="0" fontId="33" fillId="0" borderId="0" xfId="0" applyFont="1" applyAlignment="1">
      <alignment wrapText="1"/>
    </xf>
    <xf numFmtId="0" fontId="6" fillId="0" borderId="27" xfId="0" applyFont="1" applyBorder="1" applyAlignment="1">
      <alignment horizontal="left" vertical="top" wrapText="1"/>
    </xf>
    <xf numFmtId="0" fontId="6" fillId="0" borderId="0" xfId="0" applyFont="1" applyAlignment="1">
      <alignment wrapText="1"/>
    </xf>
    <xf numFmtId="43" fontId="6" fillId="0" borderId="0" xfId="1" applyFont="1" applyFill="1" applyBorder="1" applyAlignment="1" applyProtection="1">
      <alignment vertical="center"/>
      <protection locked="0"/>
    </xf>
    <xf numFmtId="0" fontId="36" fillId="4" borderId="62" xfId="0" applyFont="1" applyFill="1" applyBorder="1" applyAlignment="1">
      <alignment wrapText="1"/>
    </xf>
    <xf numFmtId="0" fontId="36" fillId="4" borderId="77" xfId="0" applyFont="1" applyFill="1" applyBorder="1" applyAlignment="1">
      <alignment wrapText="1"/>
    </xf>
    <xf numFmtId="0" fontId="36" fillId="4" borderId="78" xfId="0" applyFont="1" applyFill="1" applyBorder="1" applyAlignment="1">
      <alignment wrapText="1"/>
    </xf>
    <xf numFmtId="0" fontId="36" fillId="0" borderId="68" xfId="0" applyFont="1" applyBorder="1" applyAlignment="1">
      <alignment wrapText="1"/>
    </xf>
    <xf numFmtId="0" fontId="36" fillId="0" borderId="68" xfId="0" applyFont="1" applyBorder="1"/>
    <xf numFmtId="0" fontId="36" fillId="0" borderId="79" xfId="0" applyFont="1" applyBorder="1"/>
    <xf numFmtId="4" fontId="36" fillId="0" borderId="61" xfId="0" applyNumberFormat="1" applyFont="1" applyBorder="1"/>
    <xf numFmtId="0" fontId="15" fillId="0" borderId="80" xfId="11" applyFont="1" applyBorder="1" applyAlignment="1">
      <alignment vertical="top" wrapText="1"/>
    </xf>
    <xf numFmtId="0" fontId="17" fillId="0" borderId="80" xfId="11" applyFont="1" applyBorder="1" applyAlignment="1">
      <alignment horizontal="center" vertical="top" wrapText="1"/>
    </xf>
    <xf numFmtId="0" fontId="22" fillId="0" borderId="80" xfId="9" applyFont="1" applyBorder="1" applyAlignment="1">
      <alignment horizontal="left" vertical="top" wrapText="1"/>
    </xf>
    <xf numFmtId="0" fontId="17" fillId="0" borderId="80" xfId="9" applyFont="1" applyBorder="1" applyAlignment="1">
      <alignment horizontal="center" vertical="top" wrapText="1"/>
    </xf>
    <xf numFmtId="164" fontId="17" fillId="0" borderId="80" xfId="2" applyFont="1" applyFill="1" applyBorder="1" applyAlignment="1" applyProtection="1">
      <alignment horizontal="center" vertical="top" wrapText="1"/>
    </xf>
    <xf numFmtId="0" fontId="6" fillId="0" borderId="80" xfId="9" applyFont="1" applyBorder="1" applyAlignment="1">
      <alignment horizontal="center" vertical="center" wrapText="1"/>
    </xf>
    <xf numFmtId="0" fontId="16" fillId="0" borderId="80" xfId="11" applyFont="1" applyBorder="1" applyAlignment="1">
      <alignment horizontal="center" vertical="top" wrapText="1"/>
    </xf>
    <xf numFmtId="164" fontId="17" fillId="0" borderId="80" xfId="2" applyFont="1" applyFill="1" applyBorder="1" applyAlignment="1" applyProtection="1">
      <alignment vertical="top" wrapText="1"/>
    </xf>
    <xf numFmtId="0" fontId="17" fillId="0" borderId="80" xfId="7" applyFont="1" applyBorder="1" applyAlignment="1">
      <alignment horizontal="center" vertical="top" wrapText="1"/>
    </xf>
    <xf numFmtId="1" fontId="6" fillId="0" borderId="80" xfId="14" applyNumberFormat="1" applyFont="1" applyFill="1" applyBorder="1" applyAlignment="1" applyProtection="1">
      <alignment horizontal="center" vertical="center"/>
    </xf>
    <xf numFmtId="0" fontId="37" fillId="0" borderId="80" xfId="0" applyFont="1" applyBorder="1" applyAlignment="1">
      <alignment wrapText="1"/>
    </xf>
    <xf numFmtId="0" fontId="37" fillId="0" borderId="80" xfId="0" applyFont="1" applyBorder="1"/>
    <xf numFmtId="164" fontId="17" fillId="0" borderId="83" xfId="2" applyFont="1" applyFill="1" applyBorder="1" applyAlignment="1" applyProtection="1">
      <alignment vertical="top"/>
      <protection locked="0"/>
    </xf>
    <xf numFmtId="164" fontId="6" fillId="0" borderId="86" xfId="27" applyFont="1" applyBorder="1" applyAlignment="1" applyProtection="1"/>
    <xf numFmtId="164" fontId="6" fillId="0" borderId="86" xfId="18" applyFont="1" applyBorder="1" applyAlignment="1" applyProtection="1"/>
    <xf numFmtId="0" fontId="7" fillId="0" borderId="85" xfId="25" applyFont="1" applyBorder="1" applyAlignment="1">
      <alignment horizontal="left" indent="1"/>
    </xf>
    <xf numFmtId="0" fontId="26" fillId="0" borderId="85" xfId="25" applyFont="1" applyBorder="1" applyAlignment="1">
      <alignment horizontal="left" indent="1"/>
    </xf>
    <xf numFmtId="0" fontId="6" fillId="0" borderId="85" xfId="25" applyFont="1" applyBorder="1" applyAlignment="1">
      <alignment horizontal="left" indent="1"/>
    </xf>
    <xf numFmtId="0" fontId="11" fillId="0" borderId="85" xfId="25" applyFont="1" applyBorder="1" applyAlignment="1">
      <alignment horizontal="left" indent="1"/>
    </xf>
    <xf numFmtId="0" fontId="16" fillId="0" borderId="87" xfId="11" applyFont="1" applyBorder="1" applyAlignment="1">
      <alignment horizontal="center" vertical="top" wrapText="1"/>
    </xf>
    <xf numFmtId="0" fontId="15" fillId="0" borderId="83" xfId="11" applyFont="1" applyBorder="1" applyAlignment="1">
      <alignment vertical="top" wrapText="1"/>
    </xf>
    <xf numFmtId="0" fontId="17" fillId="0" borderId="83" xfId="11" applyFont="1" applyBorder="1" applyAlignment="1">
      <alignment horizontal="center" vertical="top" wrapText="1"/>
    </xf>
    <xf numFmtId="164" fontId="17" fillId="0" borderId="83" xfId="2" applyFont="1" applyFill="1" applyBorder="1" applyAlignment="1" applyProtection="1">
      <alignment vertical="top" wrapText="1"/>
    </xf>
    <xf numFmtId="164" fontId="17" fillId="0" borderId="88" xfId="2" applyFont="1" applyFill="1" applyBorder="1" applyAlignment="1" applyProtection="1">
      <alignment vertical="top" wrapText="1"/>
    </xf>
    <xf numFmtId="0" fontId="17" fillId="0" borderId="87" xfId="11" applyFont="1" applyBorder="1" applyAlignment="1">
      <alignment horizontal="center" vertical="top" wrapText="1"/>
    </xf>
    <xf numFmtId="0" fontId="16" fillId="0" borderId="83" xfId="11" applyFont="1" applyBorder="1" applyAlignment="1">
      <alignment vertical="top" wrapText="1"/>
    </xf>
    <xf numFmtId="0" fontId="17" fillId="0" borderId="87" xfId="3" applyFont="1" applyBorder="1" applyAlignment="1">
      <alignment horizontal="center" vertical="top"/>
    </xf>
    <xf numFmtId="0" fontId="17" fillId="0" borderId="83" xfId="3" applyFont="1" applyBorder="1" applyAlignment="1">
      <alignment vertical="top" wrapText="1"/>
    </xf>
    <xf numFmtId="3" fontId="17" fillId="0" borderId="83" xfId="3" applyNumberFormat="1" applyFont="1" applyBorder="1" applyAlignment="1">
      <alignment horizontal="center" vertical="top"/>
    </xf>
    <xf numFmtId="0" fontId="17" fillId="0" borderId="83" xfId="3" applyFont="1" applyBorder="1" applyAlignment="1">
      <alignment horizontal="center" vertical="top" wrapText="1"/>
    </xf>
    <xf numFmtId="164" fontId="17" fillId="0" borderId="83" xfId="2" applyFont="1" applyFill="1" applyBorder="1" applyAlignment="1" applyProtection="1">
      <alignment vertical="top" wrapText="1"/>
      <protection locked="0"/>
    </xf>
    <xf numFmtId="0" fontId="17" fillId="0" borderId="83" xfId="11" applyFont="1" applyBorder="1" applyAlignment="1">
      <alignment vertical="top" wrapText="1"/>
    </xf>
    <xf numFmtId="3" fontId="17" fillId="0" borderId="83" xfId="11" applyNumberFormat="1" applyFont="1" applyBorder="1" applyAlignment="1">
      <alignment horizontal="center" vertical="top" wrapText="1"/>
    </xf>
    <xf numFmtId="0" fontId="29" fillId="0" borderId="83" xfId="11" applyFont="1" applyBorder="1" applyAlignment="1">
      <alignment vertical="top" wrapText="1"/>
    </xf>
    <xf numFmtId="165" fontId="17" fillId="0" borderId="87" xfId="3" applyNumberFormat="1" applyFont="1" applyBorder="1" applyAlignment="1">
      <alignment horizontal="center" vertical="top" wrapText="1"/>
    </xf>
    <xf numFmtId="164" fontId="17" fillId="0" borderId="88" xfId="2" applyFont="1" applyFill="1" applyBorder="1" applyAlignment="1" applyProtection="1">
      <alignment horizontal="center" vertical="top" wrapText="1"/>
    </xf>
    <xf numFmtId="0" fontId="17" fillId="0" borderId="84" xfId="11" applyFont="1" applyBorder="1" applyAlignment="1">
      <alignment vertical="top" wrapText="1"/>
    </xf>
    <xf numFmtId="0" fontId="17" fillId="0" borderId="84" xfId="11" applyFont="1" applyBorder="1" applyAlignment="1">
      <alignment horizontal="center" vertical="top" wrapText="1"/>
    </xf>
    <xf numFmtId="164" fontId="17" fillId="0" borderId="84" xfId="2" applyFont="1" applyFill="1" applyBorder="1" applyAlignment="1" applyProtection="1">
      <alignment vertical="top" wrapText="1"/>
      <protection locked="0"/>
    </xf>
    <xf numFmtId="164" fontId="17" fillId="0" borderId="86" xfId="2" applyFont="1" applyFill="1" applyBorder="1" applyAlignment="1" applyProtection="1">
      <alignment vertical="top" wrapText="1"/>
    </xf>
    <xf numFmtId="0" fontId="16" fillId="0" borderId="84" xfId="11" applyFont="1" applyBorder="1" applyAlignment="1">
      <alignment vertical="top" wrapText="1"/>
    </xf>
    <xf numFmtId="0" fontId="20" fillId="0" borderId="83" xfId="11" applyFont="1" applyBorder="1" applyAlignment="1">
      <alignment vertical="top" wrapText="1"/>
    </xf>
    <xf numFmtId="0" fontId="17" fillId="0" borderId="89" xfId="11" applyFont="1" applyBorder="1" applyAlignment="1">
      <alignment horizontal="center" vertical="top" wrapText="1"/>
    </xf>
    <xf numFmtId="0" fontId="17" fillId="0" borderId="81" xfId="11" applyFont="1" applyBorder="1" applyAlignment="1">
      <alignment vertical="top" wrapText="1"/>
    </xf>
    <xf numFmtId="0" fontId="17" fillId="0" borderId="81" xfId="11" applyFont="1" applyBorder="1" applyAlignment="1">
      <alignment horizontal="center" vertical="top" wrapText="1"/>
    </xf>
    <xf numFmtId="164" fontId="17" fillId="0" borderId="82" xfId="2" applyFont="1" applyFill="1" applyBorder="1" applyAlignment="1" applyProtection="1">
      <alignment vertical="top" wrapText="1"/>
    </xf>
    <xf numFmtId="165" fontId="16" fillId="0" borderId="87" xfId="3" applyNumberFormat="1" applyFont="1" applyBorder="1" applyAlignment="1">
      <alignment horizontal="center" vertical="top" wrapText="1"/>
    </xf>
    <xf numFmtId="0" fontId="16" fillId="0" borderId="83" xfId="3" applyFont="1" applyBorder="1" applyAlignment="1">
      <alignment horizontal="center" vertical="top" wrapText="1"/>
    </xf>
    <xf numFmtId="164" fontId="17" fillId="0" borderId="81" xfId="2" applyFont="1" applyFill="1" applyBorder="1" applyAlignment="1" applyProtection="1">
      <alignment vertical="top"/>
      <protection locked="0"/>
    </xf>
    <xf numFmtId="164" fontId="16" fillId="0" borderId="88" xfId="2" applyFont="1" applyFill="1" applyBorder="1" applyAlignment="1" applyProtection="1">
      <alignment horizontal="right" vertical="top" wrapText="1"/>
    </xf>
    <xf numFmtId="49" fontId="17" fillId="0" borderId="90" xfId="3" applyNumberFormat="1" applyFont="1" applyBorder="1" applyAlignment="1">
      <alignment horizontal="center" vertical="top" wrapText="1"/>
    </xf>
    <xf numFmtId="0" fontId="20" fillId="0" borderId="91" xfId="3" applyFont="1" applyBorder="1" applyAlignment="1">
      <alignment horizontal="left" vertical="top" wrapText="1"/>
    </xf>
    <xf numFmtId="0" fontId="17" fillId="0" borderId="91" xfId="3" applyFont="1" applyBorder="1" applyAlignment="1">
      <alignment horizontal="center" vertical="top" wrapText="1"/>
    </xf>
    <xf numFmtId="164" fontId="17" fillId="0" borderId="92" xfId="2" applyFont="1" applyFill="1" applyBorder="1" applyAlignment="1" applyProtection="1">
      <alignment horizontal="center" vertical="top" wrapText="1"/>
    </xf>
    <xf numFmtId="0" fontId="17" fillId="0" borderId="91" xfId="3" applyFont="1" applyBorder="1" applyAlignment="1">
      <alignment horizontal="left" vertical="top" wrapText="1"/>
    </xf>
    <xf numFmtId="0" fontId="16" fillId="0" borderId="93" xfId="11" applyFont="1" applyBorder="1" applyAlignment="1">
      <alignment horizontal="center" vertical="top" wrapText="1"/>
    </xf>
    <xf numFmtId="0" fontId="15" fillId="0" borderId="94" xfId="11" applyFont="1" applyBorder="1" applyAlignment="1">
      <alignment vertical="top" wrapText="1"/>
    </xf>
    <xf numFmtId="0" fontId="17" fillId="0" borderId="94" xfId="11" applyFont="1" applyBorder="1" applyAlignment="1">
      <alignment horizontal="center" vertical="top" wrapText="1"/>
    </xf>
    <xf numFmtId="164" fontId="17" fillId="0" borderId="95" xfId="2" applyFont="1" applyFill="1" applyBorder="1" applyAlignment="1" applyProtection="1">
      <alignment vertical="top" wrapText="1"/>
    </xf>
    <xf numFmtId="0" fontId="17" fillId="0" borderId="96" xfId="7" applyFont="1" applyBorder="1" applyAlignment="1">
      <alignment vertical="top" wrapText="1"/>
    </xf>
    <xf numFmtId="0" fontId="16" fillId="0" borderId="97" xfId="7" applyFont="1" applyBorder="1" applyAlignment="1">
      <alignment horizontal="center" vertical="top" wrapText="1"/>
    </xf>
    <xf numFmtId="0" fontId="16" fillId="0" borderId="96" xfId="7" applyFont="1" applyBorder="1" applyAlignment="1">
      <alignment vertical="top" wrapText="1"/>
    </xf>
    <xf numFmtId="0" fontId="16" fillId="0" borderId="96" xfId="7" applyFont="1" applyBorder="1" applyAlignment="1">
      <alignment horizontal="center" vertical="top" wrapText="1"/>
    </xf>
    <xf numFmtId="164" fontId="16" fillId="0" borderId="92" xfId="2" applyFont="1" applyFill="1" applyBorder="1" applyAlignment="1" applyProtection="1">
      <alignment vertical="top" wrapText="1"/>
    </xf>
    <xf numFmtId="0" fontId="17" fillId="0" borderId="97" xfId="7" applyFont="1" applyBorder="1" applyAlignment="1">
      <alignment horizontal="center" vertical="top" wrapText="1"/>
    </xf>
    <xf numFmtId="0" fontId="17" fillId="0" borderId="96" xfId="7" applyFont="1" applyBorder="1" applyAlignment="1">
      <alignment horizontal="center" vertical="top" wrapText="1"/>
    </xf>
    <xf numFmtId="0" fontId="15" fillId="0" borderId="96" xfId="7" applyFont="1" applyBorder="1" applyAlignment="1">
      <alignment vertical="top" wrapText="1"/>
    </xf>
    <xf numFmtId="0" fontId="20" fillId="0" borderId="96" xfId="7" applyFont="1" applyBorder="1" applyAlignment="1">
      <alignment vertical="top" wrapText="1"/>
    </xf>
    <xf numFmtId="0" fontId="22" fillId="0" borderId="96" xfId="7" applyFont="1" applyBorder="1" applyAlignment="1">
      <alignment vertical="top" wrapText="1"/>
    </xf>
    <xf numFmtId="164" fontId="16" fillId="0" borderId="96" xfId="2" applyFont="1" applyFill="1" applyBorder="1" applyAlignment="1" applyProtection="1">
      <alignment vertical="top" wrapText="1"/>
      <protection locked="0"/>
    </xf>
    <xf numFmtId="0" fontId="22" fillId="0" borderId="96" xfId="3" applyFont="1" applyBorder="1" applyAlignment="1">
      <alignment horizontal="left" vertical="top" wrapText="1"/>
    </xf>
    <xf numFmtId="0" fontId="17" fillId="0" borderId="98" xfId="3" applyFont="1" applyBorder="1" applyAlignment="1">
      <alignment vertical="top" wrapText="1"/>
    </xf>
    <xf numFmtId="0" fontId="16" fillId="0" borderId="96" xfId="3" applyFont="1" applyBorder="1" applyAlignment="1">
      <alignment horizontal="left" vertical="top" wrapText="1"/>
    </xf>
    <xf numFmtId="0" fontId="17" fillId="0" borderId="98" xfId="3" applyFont="1" applyBorder="1" applyAlignment="1">
      <alignment horizontal="left" vertical="top" wrapText="1"/>
    </xf>
    <xf numFmtId="0" fontId="17" fillId="0" borderId="98" xfId="7" applyFont="1" applyBorder="1" applyAlignment="1">
      <alignment horizontal="center" vertical="top" wrapText="1"/>
    </xf>
    <xf numFmtId="0" fontId="15" fillId="0" borderId="96" xfId="11" applyFont="1" applyBorder="1" applyAlignment="1">
      <alignment horizontal="left" vertical="top" wrapText="1"/>
    </xf>
    <xf numFmtId="0" fontId="15" fillId="0" borderId="99" xfId="11" applyFont="1" applyBorder="1" applyAlignment="1">
      <alignment horizontal="left" vertical="top" wrapText="1"/>
    </xf>
    <xf numFmtId="0" fontId="22" fillId="0" borderId="99" xfId="11" applyFont="1" applyBorder="1" applyAlignment="1">
      <alignment horizontal="left" vertical="top" wrapText="1"/>
    </xf>
    <xf numFmtId="0" fontId="17" fillId="0" borderId="96" xfId="3" applyFont="1" applyBorder="1" applyAlignment="1">
      <alignment horizontal="center" vertical="top" wrapText="1"/>
    </xf>
    <xf numFmtId="4" fontId="17" fillId="0" borderId="96" xfId="3" applyNumberFormat="1" applyFont="1" applyBorder="1" applyAlignment="1" applyProtection="1">
      <alignment horizontal="center" vertical="top"/>
      <protection locked="0"/>
    </xf>
    <xf numFmtId="164" fontId="17" fillId="0" borderId="92" xfId="2" applyFont="1" applyFill="1" applyBorder="1" applyAlignment="1" applyProtection="1">
      <alignment horizontal="center" vertical="top"/>
    </xf>
    <xf numFmtId="0" fontId="17" fillId="0" borderId="99" xfId="11" applyFont="1" applyBorder="1" applyAlignment="1">
      <alignment horizontal="left" vertical="top" wrapText="1"/>
    </xf>
    <xf numFmtId="0" fontId="17" fillId="0" borderId="97" xfId="3" applyFont="1" applyBorder="1" applyAlignment="1">
      <alignment horizontal="center" vertical="top" wrapText="1"/>
    </xf>
    <xf numFmtId="0" fontId="17" fillId="0" borderId="99" xfId="12" applyFont="1" applyBorder="1" applyAlignment="1">
      <alignment horizontal="left" vertical="top" wrapText="1"/>
    </xf>
    <xf numFmtId="164" fontId="16" fillId="0" borderId="86" xfId="2" applyFont="1" applyFill="1" applyBorder="1" applyAlignment="1" applyProtection="1">
      <alignment vertical="top" wrapText="1"/>
    </xf>
    <xf numFmtId="0" fontId="6" fillId="0" borderId="96" xfId="3" applyFont="1" applyBorder="1" applyAlignment="1">
      <alignment vertical="center" wrapText="1"/>
    </xf>
    <xf numFmtId="0" fontId="17" fillId="0" borderId="84" xfId="11" applyFont="1" applyBorder="1" applyAlignment="1">
      <alignment horizontal="left" wrapText="1"/>
    </xf>
    <xf numFmtId="0" fontId="7" fillId="0" borderId="96" xfId="3" applyFont="1" applyBorder="1" applyAlignment="1">
      <alignment vertical="center" wrapText="1"/>
    </xf>
    <xf numFmtId="49" fontId="16" fillId="0" borderId="97" xfId="3" applyNumberFormat="1" applyFont="1" applyBorder="1" applyAlignment="1">
      <alignment horizontal="center" vertical="top"/>
    </xf>
    <xf numFmtId="0" fontId="17" fillId="0" borderId="96" xfId="3" applyFont="1" applyBorder="1" applyAlignment="1">
      <alignment horizontal="left" vertical="top" wrapText="1"/>
    </xf>
    <xf numFmtId="0" fontId="17" fillId="0" borderId="98" xfId="3" applyFont="1" applyBorder="1" applyAlignment="1">
      <alignment horizontal="center" vertical="top" wrapText="1"/>
    </xf>
    <xf numFmtId="0" fontId="17" fillId="0" borderId="96" xfId="3" applyFont="1" applyBorder="1" applyAlignment="1">
      <alignment vertical="top" wrapText="1"/>
    </xf>
    <xf numFmtId="0" fontId="17" fillId="0" borderId="93" xfId="7" applyFont="1" applyBorder="1" applyAlignment="1">
      <alignment horizontal="center" vertical="top" wrapText="1"/>
    </xf>
    <xf numFmtId="0" fontId="22" fillId="0" borderId="94" xfId="9" applyFont="1" applyBorder="1" applyAlignment="1">
      <alignment horizontal="left" vertical="top" wrapText="1"/>
    </xf>
    <xf numFmtId="0" fontId="17" fillId="0" borderId="94" xfId="9" applyFont="1" applyBorder="1" applyAlignment="1">
      <alignment horizontal="center" vertical="top" wrapText="1"/>
    </xf>
    <xf numFmtId="164" fontId="17" fillId="0" borderId="94" xfId="2" applyFont="1" applyFill="1" applyBorder="1" applyAlignment="1" applyProtection="1">
      <alignment horizontal="center" vertical="top" wrapText="1"/>
    </xf>
    <xf numFmtId="0" fontId="17" fillId="0" borderId="96" xfId="11" applyFont="1" applyBorder="1" applyAlignment="1">
      <alignment horizontal="left" vertical="top" wrapText="1"/>
    </xf>
    <xf numFmtId="164" fontId="17" fillId="0" borderId="96" xfId="2" applyFont="1" applyFill="1" applyBorder="1" applyAlignment="1" applyProtection="1">
      <alignment horizontal="left" vertical="top" wrapText="1"/>
    </xf>
    <xf numFmtId="0" fontId="17" fillId="0" borderId="96" xfId="7" applyFont="1" applyBorder="1" applyAlignment="1">
      <alignment horizontal="left" vertical="top" wrapText="1"/>
    </xf>
    <xf numFmtId="164" fontId="17" fillId="0" borderId="100" xfId="2" applyFont="1" applyFill="1" applyBorder="1" applyAlignment="1" applyProtection="1">
      <alignment horizontal="left" vertical="top" wrapText="1"/>
    </xf>
    <xf numFmtId="0" fontId="16" fillId="0" borderId="97" xfId="11" applyFont="1" applyBorder="1" applyAlignment="1">
      <alignment horizontal="center" vertical="top" wrapText="1"/>
    </xf>
    <xf numFmtId="0" fontId="15" fillId="0" borderId="96" xfId="11" applyFont="1" applyBorder="1" applyAlignment="1">
      <alignment vertical="top" wrapText="1"/>
    </xf>
    <xf numFmtId="0" fontId="17" fillId="0" borderId="96" xfId="11" applyFont="1" applyBorder="1" applyAlignment="1">
      <alignment horizontal="center" vertical="top" wrapText="1"/>
    </xf>
    <xf numFmtId="164" fontId="17" fillId="0" borderId="96" xfId="2" applyFont="1" applyFill="1" applyBorder="1" applyAlignment="1" applyProtection="1">
      <alignment vertical="top" wrapText="1"/>
    </xf>
    <xf numFmtId="164" fontId="17" fillId="0" borderId="92" xfId="2" applyFont="1" applyFill="1" applyBorder="1" applyAlignment="1" applyProtection="1">
      <alignment vertical="top" wrapText="1"/>
    </xf>
    <xf numFmtId="0" fontId="17" fillId="0" borderId="97" xfId="11" applyFont="1" applyBorder="1" applyAlignment="1">
      <alignment horizontal="center" vertical="top" wrapText="1"/>
    </xf>
    <xf numFmtId="0" fontId="16" fillId="0" borderId="96" xfId="11" applyFont="1" applyBorder="1" applyAlignment="1">
      <alignment vertical="top" wrapText="1"/>
    </xf>
    <xf numFmtId="0" fontId="17" fillId="0" borderId="97" xfId="3" applyFont="1" applyBorder="1" applyAlignment="1">
      <alignment horizontal="center" vertical="top"/>
    </xf>
    <xf numFmtId="3" fontId="17" fillId="0" borderId="96" xfId="3" applyNumberFormat="1" applyFont="1" applyBorder="1" applyAlignment="1">
      <alignment horizontal="center" vertical="top"/>
    </xf>
    <xf numFmtId="164" fontId="17" fillId="0" borderId="96" xfId="2" applyFont="1" applyFill="1" applyBorder="1" applyAlignment="1" applyProtection="1">
      <alignment vertical="top" wrapText="1"/>
      <protection locked="0"/>
    </xf>
    <xf numFmtId="0" fontId="17" fillId="0" borderId="96" xfId="11" applyFont="1" applyBorder="1" applyAlignment="1">
      <alignment vertical="top" wrapText="1"/>
    </xf>
    <xf numFmtId="3" fontId="17" fillId="0" borderId="96" xfId="11" applyNumberFormat="1" applyFont="1" applyBorder="1" applyAlignment="1">
      <alignment horizontal="center" vertical="top" wrapText="1"/>
    </xf>
    <xf numFmtId="0" fontId="6" fillId="0" borderId="97" xfId="24" applyFont="1" applyBorder="1" applyAlignment="1">
      <alignment horizontal="center" vertical="center" wrapText="1"/>
    </xf>
    <xf numFmtId="0" fontId="7" fillId="0" borderId="96" xfId="24" applyFont="1" applyBorder="1" applyAlignment="1">
      <alignment vertical="center" wrapText="1"/>
    </xf>
    <xf numFmtId="0" fontId="6" fillId="0" borderId="96" xfId="13" applyFont="1" applyBorder="1" applyAlignment="1">
      <alignment horizontal="center" vertical="center"/>
    </xf>
    <xf numFmtId="43" fontId="6" fillId="0" borderId="101" xfId="1" applyFont="1" applyFill="1" applyBorder="1" applyAlignment="1" applyProtection="1">
      <alignment vertical="center"/>
      <protection locked="0"/>
    </xf>
    <xf numFmtId="43" fontId="6" fillId="0" borderId="92" xfId="1" applyFont="1" applyFill="1" applyBorder="1" applyAlignment="1" applyProtection="1">
      <alignment horizontal="right" vertical="top"/>
      <protection locked="0"/>
    </xf>
    <xf numFmtId="0" fontId="8" fillId="0" borderId="96" xfId="24" applyFont="1" applyBorder="1" applyAlignment="1">
      <alignment vertical="center" wrapText="1"/>
    </xf>
    <xf numFmtId="0" fontId="6" fillId="0" borderId="102" xfId="0" applyFont="1" applyBorder="1" applyAlignment="1">
      <alignment horizontal="center" vertical="center"/>
    </xf>
    <xf numFmtId="43" fontId="6" fillId="0" borderId="103" xfId="1" applyFont="1" applyFill="1" applyBorder="1" applyAlignment="1" applyProtection="1">
      <alignment horizontal="right" vertical="top"/>
      <protection locked="0"/>
    </xf>
    <xf numFmtId="0" fontId="6" fillId="0" borderId="104" xfId="24" applyFont="1" applyBorder="1" applyAlignment="1">
      <alignment vertical="center" wrapText="1"/>
    </xf>
    <xf numFmtId="0" fontId="6" fillId="0" borderId="104" xfId="24" applyFont="1" applyBorder="1" applyAlignment="1">
      <alignment horizontal="center" vertical="center" wrapText="1"/>
    </xf>
    <xf numFmtId="0" fontId="6" fillId="0" borderId="105" xfId="0" applyFont="1" applyBorder="1" applyAlignment="1">
      <alignment horizontal="center" vertical="center" wrapText="1"/>
    </xf>
    <xf numFmtId="43" fontId="6" fillId="0" borderId="104" xfId="1" applyFont="1" applyFill="1" applyBorder="1" applyAlignment="1" applyProtection="1">
      <alignment vertical="center"/>
      <protection locked="0"/>
    </xf>
    <xf numFmtId="0" fontId="10" fillId="0" borderId="106" xfId="3" applyFont="1" applyBorder="1" applyAlignment="1">
      <alignment horizontal="center" vertical="center" wrapText="1"/>
    </xf>
    <xf numFmtId="164" fontId="10" fillId="0" borderId="106" xfId="18" applyFont="1" applyFill="1" applyBorder="1" applyAlignment="1">
      <alignment horizontal="center" vertical="center" wrapText="1"/>
    </xf>
    <xf numFmtId="164" fontId="10" fillId="0" borderId="107" xfId="18" applyFont="1" applyFill="1" applyBorder="1" applyAlignment="1">
      <alignment horizontal="right" vertical="center" shrinkToFit="1"/>
    </xf>
    <xf numFmtId="164" fontId="10" fillId="0" borderId="108" xfId="18" applyFont="1" applyFill="1" applyBorder="1" applyAlignment="1">
      <alignment horizontal="center" vertical="center" wrapText="1"/>
    </xf>
    <xf numFmtId="0" fontId="10" fillId="0" borderId="109" xfId="3" applyFont="1" applyBorder="1" applyAlignment="1">
      <alignment horizontal="center" vertical="center" wrapText="1"/>
    </xf>
    <xf numFmtId="164" fontId="10" fillId="0" borderId="110" xfId="18" applyFont="1" applyFill="1" applyBorder="1" applyAlignment="1">
      <alignment horizontal="right" vertical="center" shrinkToFit="1"/>
    </xf>
    <xf numFmtId="165" fontId="6" fillId="0" borderId="97" xfId="3" applyNumberFormat="1" applyFont="1" applyBorder="1" applyAlignment="1">
      <alignment horizontal="center" vertical="center" wrapText="1"/>
    </xf>
    <xf numFmtId="0" fontId="8" fillId="0" borderId="104" xfId="3" applyFont="1" applyBorder="1" applyAlignment="1">
      <alignment vertical="center" wrapText="1"/>
    </xf>
    <xf numFmtId="0" fontId="6" fillId="0" borderId="109" xfId="3" applyFont="1" applyBorder="1" applyAlignment="1">
      <alignment horizontal="center" vertical="center" wrapText="1"/>
    </xf>
    <xf numFmtId="2" fontId="10" fillId="0" borderId="109" xfId="3" applyNumberFormat="1" applyFont="1" applyBorder="1" applyAlignment="1">
      <alignment horizontal="center" vertical="center" shrinkToFit="1"/>
    </xf>
    <xf numFmtId="43" fontId="6" fillId="0" borderId="111" xfId="1" applyFont="1" applyFill="1" applyBorder="1" applyAlignment="1" applyProtection="1">
      <alignment vertical="center"/>
      <protection locked="0"/>
    </xf>
    <xf numFmtId="165" fontId="10" fillId="0" borderId="109" xfId="3" applyNumberFormat="1" applyFont="1" applyBorder="1" applyAlignment="1">
      <alignment horizontal="center" vertical="center" shrinkToFit="1"/>
    </xf>
    <xf numFmtId="1" fontId="10" fillId="0" borderId="109" xfId="3" applyNumberFormat="1" applyFont="1" applyBorder="1" applyAlignment="1">
      <alignment horizontal="center" vertical="center" shrinkToFit="1"/>
    </xf>
    <xf numFmtId="0" fontId="6" fillId="0" borderId="104" xfId="3" applyFont="1" applyBorder="1" applyAlignment="1">
      <alignment horizontal="center" vertical="center" wrapText="1"/>
    </xf>
    <xf numFmtId="0" fontId="6" fillId="0" borderId="97" xfId="3" applyFont="1" applyBorder="1" applyAlignment="1">
      <alignment horizontal="center" vertical="top"/>
    </xf>
    <xf numFmtId="0" fontId="11" fillId="0" borderId="112" xfId="3" applyFont="1" applyBorder="1" applyAlignment="1">
      <alignment horizontal="left" vertical="center" wrapText="1"/>
    </xf>
    <xf numFmtId="0" fontId="7" fillId="0" borderId="97" xfId="24" applyFont="1" applyBorder="1" applyAlignment="1">
      <alignment horizontal="center" vertical="center" wrapText="1"/>
    </xf>
    <xf numFmtId="0" fontId="11" fillId="0" borderId="104" xfId="24" applyFont="1" applyBorder="1" applyAlignment="1">
      <alignment vertical="center" wrapText="1"/>
    </xf>
    <xf numFmtId="0" fontId="10" fillId="0" borderId="113" xfId="3" applyFont="1" applyBorder="1" applyAlignment="1">
      <alignment horizontal="center" vertical="center" wrapText="1"/>
    </xf>
    <xf numFmtId="1" fontId="6" fillId="0" borderId="104" xfId="16" applyNumberFormat="1" applyFont="1" applyFill="1" applyBorder="1" applyAlignment="1" applyProtection="1">
      <alignment horizontal="center" vertical="center"/>
    </xf>
    <xf numFmtId="0" fontId="6" fillId="0" borderId="104" xfId="3" applyFont="1" applyBorder="1" applyAlignment="1">
      <alignment horizontal="center" vertical="center"/>
    </xf>
    <xf numFmtId="43" fontId="6" fillId="0" borderId="114" xfId="1" applyFont="1" applyFill="1" applyBorder="1" applyAlignment="1" applyProtection="1">
      <alignment vertical="top"/>
      <protection locked="0"/>
    </xf>
    <xf numFmtId="0" fontId="6" fillId="0" borderId="84" xfId="13" applyFont="1" applyBorder="1" applyAlignment="1">
      <alignment horizontal="center" vertical="center"/>
    </xf>
    <xf numFmtId="1" fontId="7" fillId="0" borderId="84" xfId="26" applyNumberFormat="1" applyFont="1" applyFill="1" applyBorder="1" applyAlignment="1" applyProtection="1">
      <alignment horizontal="center" vertical="center"/>
    </xf>
    <xf numFmtId="1" fontId="6" fillId="0" borderId="84" xfId="26" applyNumberFormat="1" applyFont="1" applyFill="1" applyBorder="1" applyAlignment="1" applyProtection="1">
      <alignment horizontal="center" vertical="center"/>
    </xf>
    <xf numFmtId="165" fontId="6" fillId="0" borderId="97" xfId="0" applyNumberFormat="1" applyFont="1" applyBorder="1" applyAlignment="1">
      <alignment horizontal="center" vertical="center" wrapText="1"/>
    </xf>
    <xf numFmtId="1" fontId="6" fillId="0" borderId="104" xfId="18" applyNumberFormat="1" applyFont="1" applyFill="1" applyBorder="1" applyAlignment="1" applyProtection="1">
      <alignment horizontal="center" vertical="center"/>
    </xf>
    <xf numFmtId="0" fontId="12" fillId="0" borderId="104" xfId="17" applyFont="1" applyBorder="1" applyAlignment="1">
      <alignment horizontal="center" vertical="center"/>
    </xf>
    <xf numFmtId="43" fontId="12" fillId="0" borderId="114" xfId="1" applyFont="1" applyFill="1" applyBorder="1" applyAlignment="1" applyProtection="1">
      <alignment horizontal="center" vertical="top"/>
      <protection locked="0"/>
    </xf>
    <xf numFmtId="0" fontId="6" fillId="0" borderId="104" xfId="0" applyFont="1" applyBorder="1" applyAlignment="1">
      <alignment vertical="center" wrapText="1"/>
    </xf>
    <xf numFmtId="49" fontId="6" fillId="0" borderId="115" xfId="3" applyNumberFormat="1" applyFont="1" applyBorder="1" applyAlignment="1">
      <alignment horizontal="center" vertical="center" wrapText="1"/>
    </xf>
    <xf numFmtId="0" fontId="8" fillId="0" borderId="116" xfId="3" applyFont="1" applyBorder="1" applyAlignment="1">
      <alignment horizontal="left" vertical="center" wrapText="1"/>
    </xf>
    <xf numFmtId="0" fontId="6" fillId="0" borderId="116" xfId="3" applyFont="1" applyBorder="1" applyAlignment="1">
      <alignment horizontal="left" vertical="center" wrapText="1"/>
    </xf>
    <xf numFmtId="0" fontId="12" fillId="0" borderId="117" xfId="17" applyFont="1" applyBorder="1" applyAlignment="1">
      <alignment horizontal="center" vertical="top"/>
    </xf>
    <xf numFmtId="0" fontId="6" fillId="0" borderId="96" xfId="17" applyFont="1" applyBorder="1" applyAlignment="1">
      <alignment horizontal="left" vertical="top" wrapText="1"/>
    </xf>
    <xf numFmtId="0" fontId="6" fillId="0" borderId="98" xfId="17" applyFont="1" applyBorder="1" applyAlignment="1">
      <alignment horizontal="left" vertical="top" wrapText="1"/>
    </xf>
    <xf numFmtId="0" fontId="13" fillId="0" borderId="96" xfId="17" applyFont="1" applyBorder="1" applyAlignment="1">
      <alignment horizontal="left" vertical="top" wrapText="1"/>
    </xf>
    <xf numFmtId="1" fontId="6" fillId="0" borderId="96" xfId="19" applyNumberFormat="1" applyFont="1" applyFill="1" applyBorder="1" applyAlignment="1" applyProtection="1">
      <alignment horizontal="center" vertical="center"/>
    </xf>
    <xf numFmtId="0" fontId="8" fillId="0" borderId="96" xfId="17" applyFont="1" applyBorder="1" applyAlignment="1">
      <alignment horizontal="left" vertical="top" wrapText="1"/>
    </xf>
    <xf numFmtId="0" fontId="7" fillId="0" borderId="117" xfId="24" applyFont="1" applyBorder="1" applyAlignment="1">
      <alignment horizontal="center" vertical="center" wrapText="1"/>
    </xf>
    <xf numFmtId="0" fontId="11" fillId="0" borderId="118" xfId="9" applyFont="1" applyBorder="1" applyAlignment="1">
      <alignment horizontal="left" vertical="top" wrapText="1"/>
    </xf>
    <xf numFmtId="43" fontId="6" fillId="0" borderId="95" xfId="1" applyFont="1" applyFill="1" applyBorder="1" applyAlignment="1" applyProtection="1">
      <alignment horizontal="center" vertical="center" wrapText="1"/>
      <protection locked="0"/>
    </xf>
    <xf numFmtId="0" fontId="6" fillId="0" borderId="119" xfId="24" applyFont="1" applyBorder="1" applyAlignment="1">
      <alignment horizontal="left" vertical="top" wrapText="1"/>
    </xf>
    <xf numFmtId="0" fontId="6" fillId="0" borderId="96" xfId="24" applyFont="1" applyBorder="1" applyAlignment="1">
      <alignment horizontal="center" vertical="center" wrapText="1"/>
    </xf>
    <xf numFmtId="0" fontId="6" fillId="0" borderId="96" xfId="24" applyFont="1" applyBorder="1" applyAlignment="1">
      <alignment horizontal="left" vertical="center" wrapText="1"/>
    </xf>
    <xf numFmtId="43" fontId="6" fillId="0" borderId="92" xfId="1" applyFont="1" applyFill="1" applyBorder="1" applyAlignment="1" applyProtection="1">
      <alignment horizontal="left" vertical="center" wrapText="1"/>
      <protection locked="0"/>
    </xf>
    <xf numFmtId="43" fontId="6" fillId="0" borderId="120" xfId="1" applyFont="1" applyFill="1" applyBorder="1" applyAlignment="1" applyProtection="1">
      <alignment vertical="top" wrapText="1"/>
      <protection locked="0"/>
    </xf>
    <xf numFmtId="0" fontId="6" fillId="0" borderId="121" xfId="24" applyFont="1" applyBorder="1" applyAlignment="1">
      <alignment horizontal="center" vertical="top" wrapText="1"/>
    </xf>
    <xf numFmtId="0" fontId="6" fillId="0" borderId="98" xfId="24" applyFont="1" applyBorder="1" applyAlignment="1">
      <alignment horizontal="center" vertical="center" wrapText="1"/>
    </xf>
    <xf numFmtId="0" fontId="6" fillId="0" borderId="98" xfId="24" applyFont="1" applyBorder="1" applyAlignment="1">
      <alignment horizontal="left" vertical="center" wrapText="1"/>
    </xf>
    <xf numFmtId="43" fontId="6" fillId="0" borderId="100" xfId="1" applyFont="1" applyFill="1" applyBorder="1" applyAlignment="1" applyProtection="1">
      <alignment horizontal="left" vertical="center" wrapText="1"/>
      <protection locked="0"/>
    </xf>
    <xf numFmtId="0" fontId="16" fillId="0" borderId="96" xfId="11" applyFont="1" applyBorder="1" applyAlignment="1">
      <alignment horizontal="center" vertical="top" wrapText="1"/>
    </xf>
    <xf numFmtId="0" fontId="17" fillId="0" borderId="96" xfId="3" applyFont="1" applyBorder="1" applyAlignment="1">
      <alignment horizontal="center" vertical="top"/>
    </xf>
    <xf numFmtId="0" fontId="20" fillId="0" borderId="96" xfId="11" applyFont="1" applyBorder="1" applyAlignment="1">
      <alignment vertical="top" wrapText="1"/>
    </xf>
    <xf numFmtId="0" fontId="17" fillId="0" borderId="123" xfId="11" applyFont="1" applyBorder="1" applyAlignment="1">
      <alignment horizontal="center" vertical="top" wrapText="1"/>
    </xf>
    <xf numFmtId="0" fontId="17" fillId="0" borderId="123" xfId="11" applyFont="1" applyBorder="1" applyAlignment="1">
      <alignment vertical="top" wrapText="1"/>
    </xf>
    <xf numFmtId="164" fontId="17" fillId="0" borderId="123" xfId="2" applyFont="1" applyFill="1" applyBorder="1" applyAlignment="1" applyProtection="1">
      <alignment vertical="top" wrapText="1"/>
      <protection locked="0"/>
    </xf>
    <xf numFmtId="164" fontId="17" fillId="0" borderId="123" xfId="2" applyFont="1" applyFill="1" applyBorder="1" applyAlignment="1" applyProtection="1">
      <alignment vertical="top" wrapText="1"/>
    </xf>
    <xf numFmtId="0" fontId="16" fillId="0" borderId="123" xfId="11" applyFont="1" applyBorder="1" applyAlignment="1">
      <alignment vertical="top" wrapText="1"/>
    </xf>
    <xf numFmtId="0" fontId="17" fillId="0" borderId="98" xfId="11" applyFont="1" applyBorder="1" applyAlignment="1">
      <alignment horizontal="center" vertical="top" wrapText="1"/>
    </xf>
    <xf numFmtId="0" fontId="17" fillId="0" borderId="98" xfId="11" applyFont="1" applyBorder="1" applyAlignment="1">
      <alignment vertical="top" wrapText="1"/>
    </xf>
    <xf numFmtId="164" fontId="17" fillId="0" borderId="98" xfId="2" applyFont="1" applyFill="1" applyBorder="1" applyAlignment="1" applyProtection="1">
      <alignment vertical="top" wrapText="1"/>
    </xf>
    <xf numFmtId="165" fontId="16" fillId="0" borderId="96" xfId="3" applyNumberFormat="1" applyFont="1" applyBorder="1" applyAlignment="1">
      <alignment horizontal="center" vertical="top" wrapText="1"/>
    </xf>
    <xf numFmtId="0" fontId="16" fillId="0" borderId="96" xfId="3" applyFont="1" applyBorder="1" applyAlignment="1">
      <alignment horizontal="center" vertical="top" wrapText="1"/>
    </xf>
    <xf numFmtId="164" fontId="17" fillId="0" borderId="98" xfId="2" applyFont="1" applyFill="1" applyBorder="1" applyAlignment="1" applyProtection="1">
      <alignment vertical="top"/>
      <protection locked="0"/>
    </xf>
    <xf numFmtId="164" fontId="16" fillId="0" borderId="96" xfId="2" applyFont="1" applyFill="1" applyBorder="1" applyAlignment="1" applyProtection="1">
      <alignment horizontal="right" vertical="top" wrapText="1"/>
    </xf>
    <xf numFmtId="165" fontId="17" fillId="0" borderId="96" xfId="3" applyNumberFormat="1" applyFont="1" applyBorder="1" applyAlignment="1">
      <alignment horizontal="center" vertical="top" wrapText="1"/>
    </xf>
    <xf numFmtId="49" fontId="17" fillId="0" borderId="116" xfId="3" applyNumberFormat="1" applyFont="1" applyBorder="1" applyAlignment="1">
      <alignment horizontal="center" vertical="top" wrapText="1"/>
    </xf>
    <xf numFmtId="0" fontId="20" fillId="0" borderId="116" xfId="3" applyFont="1" applyBorder="1" applyAlignment="1">
      <alignment horizontal="left" vertical="top" wrapText="1"/>
    </xf>
    <xf numFmtId="0" fontId="17" fillId="0" borderId="116" xfId="3" applyFont="1" applyBorder="1" applyAlignment="1">
      <alignment horizontal="center" vertical="top" wrapText="1"/>
    </xf>
    <xf numFmtId="164" fontId="17" fillId="0" borderId="96" xfId="2" applyFont="1" applyFill="1" applyBorder="1" applyAlignment="1" applyProtection="1">
      <alignment horizontal="center" vertical="top" wrapText="1"/>
    </xf>
    <xf numFmtId="0" fontId="17" fillId="0" borderId="116" xfId="3" applyFont="1" applyBorder="1" applyAlignment="1">
      <alignment horizontal="left" vertical="top" wrapText="1"/>
    </xf>
    <xf numFmtId="164" fontId="17" fillId="0" borderId="104" xfId="2" applyFont="1" applyFill="1" applyBorder="1" applyAlignment="1" applyProtection="1">
      <alignment horizontal="center" vertical="top" wrapText="1"/>
    </xf>
    <xf numFmtId="0" fontId="20" fillId="0" borderId="104" xfId="7" applyFont="1" applyBorder="1" applyAlignment="1">
      <alignment vertical="top" wrapText="1"/>
    </xf>
    <xf numFmtId="0" fontId="17" fillId="0" borderId="104" xfId="7" applyFont="1" applyBorder="1" applyAlignment="1">
      <alignment vertical="top" wrapText="1"/>
    </xf>
    <xf numFmtId="0" fontId="16" fillId="0" borderId="104" xfId="7" applyFont="1" applyBorder="1" applyAlignment="1">
      <alignment horizontal="center" vertical="top" wrapText="1"/>
    </xf>
    <xf numFmtId="0" fontId="16" fillId="0" borderId="104" xfId="7" applyFont="1" applyBorder="1" applyAlignment="1">
      <alignment vertical="top" wrapText="1"/>
    </xf>
    <xf numFmtId="164" fontId="16" fillId="0" borderId="104" xfId="2" applyFont="1" applyFill="1" applyBorder="1" applyAlignment="1" applyProtection="1">
      <alignment vertical="top" wrapText="1"/>
    </xf>
    <xf numFmtId="0" fontId="17" fillId="0" borderId="104" xfId="7" applyFont="1" applyBorder="1" applyAlignment="1">
      <alignment horizontal="center" vertical="top" wrapText="1"/>
    </xf>
    <xf numFmtId="0" fontId="17" fillId="0" borderId="123" xfId="7" applyFont="1" applyBorder="1" applyAlignment="1">
      <alignment horizontal="center" vertical="top" wrapText="1"/>
    </xf>
    <xf numFmtId="0" fontId="15" fillId="0" borderId="104" xfId="7" applyFont="1" applyBorder="1" applyAlignment="1">
      <alignment vertical="top" wrapText="1"/>
    </xf>
    <xf numFmtId="164" fontId="16" fillId="0" borderId="104" xfId="2" applyFont="1" applyFill="1" applyBorder="1" applyAlignment="1" applyProtection="1">
      <alignment vertical="top" wrapText="1"/>
      <protection locked="0"/>
    </xf>
    <xf numFmtId="0" fontId="20" fillId="0" borderId="104" xfId="3" applyFont="1" applyBorder="1" applyAlignment="1">
      <alignment horizontal="left" vertical="top" wrapText="1"/>
    </xf>
    <xf numFmtId="0" fontId="16" fillId="0" borderId="104" xfId="3" applyFont="1" applyBorder="1" applyAlignment="1">
      <alignment horizontal="left" vertical="top" wrapText="1"/>
    </xf>
    <xf numFmtId="0" fontId="20" fillId="0" borderId="124" xfId="3" applyFont="1" applyBorder="1" applyAlignment="1">
      <alignment horizontal="left" vertical="top" wrapText="1"/>
    </xf>
    <xf numFmtId="0" fontId="17" fillId="0" borderId="124" xfId="3" applyFont="1" applyBorder="1" applyAlignment="1">
      <alignment vertical="top" wrapText="1"/>
    </xf>
    <xf numFmtId="0" fontId="17" fillId="0" borderId="124" xfId="7" applyFont="1" applyBorder="1" applyAlignment="1">
      <alignment horizontal="center" vertical="top" wrapText="1"/>
    </xf>
    <xf numFmtId="164" fontId="16" fillId="0" borderId="123" xfId="2" applyFont="1" applyFill="1" applyBorder="1" applyAlignment="1" applyProtection="1">
      <alignment vertical="top" wrapText="1"/>
    </xf>
    <xf numFmtId="0" fontId="17" fillId="0" borderId="104" xfId="11" applyFont="1" applyBorder="1" applyAlignment="1">
      <alignment horizontal="left" vertical="top" wrapText="1"/>
    </xf>
    <xf numFmtId="164" fontId="17" fillId="0" borderId="104" xfId="2" applyFont="1" applyFill="1" applyBorder="1" applyAlignment="1" applyProtection="1">
      <alignment horizontal="left" vertical="top" wrapText="1"/>
    </xf>
    <xf numFmtId="0" fontId="16" fillId="0" borderId="104" xfId="11" applyFont="1" applyBorder="1" applyAlignment="1">
      <alignment horizontal="center" vertical="top" wrapText="1"/>
    </xf>
    <xf numFmtId="0" fontId="15" fillId="0" borderId="104" xfId="11" applyFont="1" applyBorder="1" applyAlignment="1">
      <alignment vertical="top" wrapText="1"/>
    </xf>
    <xf numFmtId="0" fontId="17" fillId="0" borderId="104" xfId="11" applyFont="1" applyBorder="1" applyAlignment="1">
      <alignment horizontal="center" vertical="top" wrapText="1"/>
    </xf>
    <xf numFmtId="164" fontId="17" fillId="0" borderId="104" xfId="2" applyFont="1" applyFill="1" applyBorder="1" applyAlignment="1" applyProtection="1">
      <alignment vertical="top" wrapText="1"/>
    </xf>
    <xf numFmtId="0" fontId="16" fillId="0" borderId="104" xfId="11" applyFont="1" applyBorder="1" applyAlignment="1">
      <alignment vertical="top" wrapText="1"/>
    </xf>
    <xf numFmtId="0" fontId="17" fillId="0" borderId="104" xfId="3" applyFont="1" applyBorder="1" applyAlignment="1">
      <alignment horizontal="center" vertical="top"/>
    </xf>
    <xf numFmtId="0" fontId="17" fillId="0" borderId="104" xfId="3" applyFont="1" applyBorder="1" applyAlignment="1">
      <alignment vertical="top" wrapText="1"/>
    </xf>
    <xf numFmtId="3" fontId="17" fillId="0" borderId="104" xfId="3" applyNumberFormat="1" applyFont="1" applyBorder="1" applyAlignment="1">
      <alignment horizontal="center" vertical="top"/>
    </xf>
    <xf numFmtId="0" fontId="17" fillId="0" borderId="104" xfId="3" applyFont="1" applyBorder="1" applyAlignment="1">
      <alignment horizontal="center" vertical="top" wrapText="1"/>
    </xf>
    <xf numFmtId="164" fontId="17" fillId="0" borderId="104" xfId="2" applyFont="1" applyFill="1" applyBorder="1" applyAlignment="1" applyProtection="1">
      <alignment vertical="top" wrapText="1"/>
      <protection locked="0"/>
    </xf>
    <xf numFmtId="0" fontId="17" fillId="0" borderId="104" xfId="11" applyFont="1" applyBorder="1" applyAlignment="1">
      <alignment vertical="top" wrapText="1"/>
    </xf>
    <xf numFmtId="3" fontId="17" fillId="0" borderId="104" xfId="11" applyNumberFormat="1" applyFont="1" applyBorder="1" applyAlignment="1">
      <alignment horizontal="center" vertical="top" wrapText="1"/>
    </xf>
    <xf numFmtId="0" fontId="20" fillId="0" borderId="104" xfId="11" applyFont="1" applyBorder="1" applyAlignment="1">
      <alignment vertical="top" wrapText="1"/>
    </xf>
    <xf numFmtId="0" fontId="17" fillId="0" borderId="124" xfId="11" applyFont="1" applyBorder="1" applyAlignment="1">
      <alignment horizontal="center" vertical="top" wrapText="1"/>
    </xf>
    <xf numFmtId="0" fontId="17" fillId="0" borderId="124" xfId="11" applyFont="1" applyBorder="1" applyAlignment="1">
      <alignment vertical="top" wrapText="1"/>
    </xf>
    <xf numFmtId="164" fontId="17" fillId="0" borderId="124" xfId="2" applyFont="1" applyFill="1" applyBorder="1" applyAlignment="1" applyProtection="1">
      <alignment vertical="top" wrapText="1"/>
    </xf>
    <xf numFmtId="165" fontId="16" fillId="0" borderId="104" xfId="3" applyNumberFormat="1" applyFont="1" applyBorder="1" applyAlignment="1">
      <alignment horizontal="center" vertical="top" wrapText="1"/>
    </xf>
    <xf numFmtId="0" fontId="16" fillId="0" borderId="104" xfId="3" applyFont="1" applyBorder="1" applyAlignment="1">
      <alignment horizontal="center" vertical="top" wrapText="1"/>
    </xf>
    <xf numFmtId="164" fontId="17" fillId="0" borderId="124" xfId="2" applyFont="1" applyFill="1" applyBorder="1" applyAlignment="1" applyProtection="1">
      <alignment vertical="top"/>
      <protection locked="0"/>
    </xf>
    <xf numFmtId="164" fontId="16" fillId="0" borderId="104" xfId="2" applyFont="1" applyFill="1" applyBorder="1" applyAlignment="1" applyProtection="1">
      <alignment horizontal="right" vertical="top" wrapText="1"/>
    </xf>
    <xf numFmtId="165" fontId="17" fillId="0" borderId="104" xfId="3" applyNumberFormat="1" applyFont="1" applyBorder="1" applyAlignment="1">
      <alignment horizontal="center" vertical="top" wrapText="1"/>
    </xf>
    <xf numFmtId="0" fontId="22" fillId="0" borderId="113" xfId="11" applyFont="1" applyBorder="1" applyAlignment="1">
      <alignment horizontal="left" vertical="top" wrapText="1"/>
    </xf>
    <xf numFmtId="0" fontId="17" fillId="0" borderId="123" xfId="3" applyFont="1" applyBorder="1" applyAlignment="1">
      <alignment vertical="top" wrapText="1"/>
    </xf>
    <xf numFmtId="0" fontId="16" fillId="0" borderId="123" xfId="3" applyFont="1" applyBorder="1" applyAlignment="1">
      <alignment vertical="top" wrapText="1"/>
    </xf>
    <xf numFmtId="0" fontId="6" fillId="0" borderId="104" xfId="3" applyFont="1" applyBorder="1" applyAlignment="1">
      <alignment vertical="center" wrapText="1"/>
    </xf>
    <xf numFmtId="164" fontId="17" fillId="0" borderId="114" xfId="2" applyFont="1" applyFill="1" applyBorder="1" applyAlignment="1" applyProtection="1">
      <alignment vertical="top" wrapText="1"/>
    </xf>
    <xf numFmtId="0" fontId="7" fillId="0" borderId="104" xfId="24" applyFont="1" applyBorder="1" applyAlignment="1">
      <alignment vertical="center" wrapText="1"/>
    </xf>
    <xf numFmtId="0" fontId="8" fillId="0" borderId="104" xfId="24" applyFont="1" applyBorder="1" applyAlignment="1">
      <alignment vertical="center" wrapText="1"/>
    </xf>
    <xf numFmtId="43" fontId="6" fillId="0" borderId="114" xfId="1" applyFont="1" applyFill="1" applyBorder="1" applyAlignment="1" applyProtection="1">
      <alignment horizontal="right" vertical="top"/>
      <protection locked="0"/>
    </xf>
    <xf numFmtId="0" fontId="6" fillId="0" borderId="123" xfId="13" applyFont="1" applyBorder="1" applyAlignment="1">
      <alignment horizontal="center" vertical="center"/>
    </xf>
    <xf numFmtId="1" fontId="7" fillId="0" borderId="123" xfId="26" applyNumberFormat="1" applyFont="1" applyFill="1" applyBorder="1" applyAlignment="1" applyProtection="1">
      <alignment horizontal="center" vertical="center"/>
    </xf>
    <xf numFmtId="43" fontId="7" fillId="0" borderId="125" xfId="1" applyFont="1" applyFill="1" applyBorder="1" applyAlignment="1" applyProtection="1">
      <alignment horizontal="right" vertical="top"/>
      <protection locked="0"/>
    </xf>
    <xf numFmtId="1" fontId="6" fillId="0" borderId="123" xfId="26" applyNumberFormat="1" applyFont="1" applyFill="1" applyBorder="1" applyAlignment="1" applyProtection="1">
      <alignment horizontal="center" vertical="center"/>
    </xf>
    <xf numFmtId="43" fontId="6" fillId="0" borderId="125" xfId="1" applyFont="1" applyFill="1" applyBorder="1" applyAlignment="1" applyProtection="1">
      <alignment horizontal="right" vertical="top"/>
      <protection locked="0"/>
    </xf>
    <xf numFmtId="43" fontId="6" fillId="0" borderId="114" xfId="1" applyFont="1" applyFill="1" applyBorder="1" applyAlignment="1" applyProtection="1">
      <alignment horizontal="left" vertical="center" wrapText="1"/>
      <protection locked="0"/>
    </xf>
    <xf numFmtId="0" fontId="28" fillId="0" borderId="126" xfId="0" applyFont="1" applyBorder="1" applyAlignment="1">
      <alignment horizontal="left" indent="1"/>
    </xf>
    <xf numFmtId="49" fontId="17" fillId="0" borderId="91" xfId="3" applyNumberFormat="1" applyFont="1" applyBorder="1" applyAlignment="1">
      <alignment horizontal="center" vertical="top" wrapText="1"/>
    </xf>
    <xf numFmtId="164" fontId="17" fillId="0" borderId="83" xfId="2" applyFont="1" applyFill="1" applyBorder="1" applyAlignment="1" applyProtection="1">
      <alignment horizontal="center" vertical="top" wrapText="1"/>
    </xf>
    <xf numFmtId="0" fontId="20" fillId="0" borderId="127" xfId="3" applyFont="1" applyBorder="1" applyAlignment="1">
      <alignment horizontal="left" vertical="top" wrapText="1"/>
    </xf>
    <xf numFmtId="0" fontId="11" fillId="0" borderId="93" xfId="13" applyFont="1" applyBorder="1" applyAlignment="1">
      <alignment horizontal="center" vertical="top" wrapText="1"/>
    </xf>
    <xf numFmtId="0" fontId="7" fillId="0" borderId="108" xfId="13" applyFont="1" applyBorder="1" applyAlignment="1">
      <alignment horizontal="center" vertical="center"/>
    </xf>
    <xf numFmtId="43" fontId="6" fillId="0" borderId="108" xfId="1" applyFont="1" applyFill="1" applyBorder="1" applyAlignment="1" applyProtection="1">
      <alignment vertical="center"/>
      <protection locked="0"/>
    </xf>
    <xf numFmtId="43" fontId="7" fillId="0" borderId="128" xfId="1" applyFont="1" applyFill="1" applyBorder="1" applyAlignment="1" applyProtection="1">
      <alignment horizontal="right" vertical="top"/>
      <protection locked="0"/>
    </xf>
    <xf numFmtId="43" fontId="6" fillId="0" borderId="129" xfId="1" applyFont="1" applyFill="1" applyBorder="1" applyAlignment="1" applyProtection="1">
      <alignment vertical="center"/>
      <protection locked="0"/>
    </xf>
    <xf numFmtId="0" fontId="32" fillId="0" borderId="123" xfId="0" applyFont="1" applyBorder="1" applyAlignment="1">
      <alignment wrapText="1"/>
    </xf>
    <xf numFmtId="0" fontId="19" fillId="0" borderId="123" xfId="0" applyFont="1" applyBorder="1" applyAlignment="1">
      <alignment wrapText="1"/>
    </xf>
    <xf numFmtId="0" fontId="33" fillId="0" borderId="123" xfId="0" applyFont="1" applyBorder="1" applyAlignment="1">
      <alignment wrapText="1"/>
    </xf>
    <xf numFmtId="0" fontId="6" fillId="0" borderId="130" xfId="3" applyFont="1" applyBorder="1" applyAlignment="1">
      <alignment horizontal="center" vertical="center" wrapText="1"/>
    </xf>
    <xf numFmtId="0" fontId="10" fillId="0" borderId="99" xfId="3" applyFont="1" applyBorder="1" applyAlignment="1">
      <alignment horizontal="center" vertical="center" wrapText="1"/>
    </xf>
    <xf numFmtId="0" fontId="20" fillId="0" borderId="130" xfId="7" applyFont="1" applyBorder="1" applyAlignment="1">
      <alignment vertical="top" wrapText="1"/>
    </xf>
    <xf numFmtId="0" fontId="6" fillId="0" borderId="130" xfId="24" applyFont="1" applyBorder="1" applyAlignment="1">
      <alignment vertical="center" wrapText="1"/>
    </xf>
    <xf numFmtId="0" fontId="7" fillId="0" borderId="130" xfId="24" applyFont="1" applyBorder="1" applyAlignment="1">
      <alignment vertical="center" wrapText="1"/>
    </xf>
    <xf numFmtId="0" fontId="6" fillId="0" borderId="130" xfId="13" applyFont="1" applyBorder="1" applyAlignment="1">
      <alignment horizontal="center" vertical="center"/>
    </xf>
    <xf numFmtId="43" fontId="6" fillId="0" borderId="131" xfId="1" applyFont="1" applyFill="1" applyBorder="1" applyAlignment="1" applyProtection="1">
      <alignment horizontal="right" vertical="top"/>
      <protection locked="0"/>
    </xf>
    <xf numFmtId="0" fontId="35" fillId="0" borderId="123" xfId="0" applyFont="1" applyBorder="1" applyAlignment="1">
      <alignment wrapText="1"/>
    </xf>
    <xf numFmtId="0" fontId="6" fillId="0" borderId="123" xfId="29" applyFont="1" applyBorder="1" applyAlignment="1">
      <alignment horizontal="center" vertical="center"/>
    </xf>
    <xf numFmtId="39" fontId="6" fillId="0" borderId="123" xfId="29" applyNumberFormat="1" applyFont="1" applyBorder="1" applyAlignment="1">
      <alignment horizontal="right" vertical="center"/>
    </xf>
    <xf numFmtId="164" fontId="6" fillId="0" borderId="125" xfId="18" applyFont="1" applyBorder="1" applyAlignment="1">
      <alignment vertical="center"/>
    </xf>
    <xf numFmtId="0" fontId="20" fillId="0" borderId="130" xfId="11" applyFont="1" applyBorder="1" applyAlignment="1">
      <alignment vertical="top" wrapText="1"/>
    </xf>
    <xf numFmtId="0" fontId="17" fillId="0" borderId="123" xfId="29" applyFont="1" applyBorder="1" applyAlignment="1">
      <alignment horizontal="left" vertical="center" wrapText="1"/>
    </xf>
    <xf numFmtId="0" fontId="17" fillId="0" borderId="130" xfId="7" applyFont="1" applyBorder="1" applyAlignment="1">
      <alignment horizontal="center" vertical="top" wrapText="1"/>
    </xf>
    <xf numFmtId="164" fontId="17" fillId="0" borderId="130" xfId="2" applyFont="1" applyFill="1" applyBorder="1" applyAlignment="1" applyProtection="1">
      <alignment vertical="top" wrapText="1"/>
      <protection locked="0"/>
    </xf>
    <xf numFmtId="164" fontId="17" fillId="0" borderId="130" xfId="2" applyFont="1" applyFill="1" applyBorder="1" applyAlignment="1" applyProtection="1">
      <alignment vertical="top" wrapText="1"/>
    </xf>
    <xf numFmtId="0" fontId="8" fillId="0" borderId="130" xfId="24" applyFont="1" applyBorder="1" applyAlignment="1">
      <alignment vertical="center" wrapText="1"/>
    </xf>
    <xf numFmtId="1" fontId="6" fillId="0" borderId="130" xfId="18" applyNumberFormat="1" applyFont="1" applyFill="1" applyBorder="1" applyAlignment="1" applyProtection="1">
      <alignment horizontal="center" vertical="center"/>
    </xf>
    <xf numFmtId="0" fontId="12" fillId="0" borderId="130" xfId="17" applyFont="1" applyBorder="1" applyAlignment="1">
      <alignment horizontal="center" vertical="center"/>
    </xf>
    <xf numFmtId="43" fontId="12" fillId="0" borderId="131" xfId="1" applyFont="1" applyFill="1" applyBorder="1" applyAlignment="1" applyProtection="1">
      <alignment horizontal="center" vertical="top"/>
      <protection locked="0"/>
    </xf>
    <xf numFmtId="49" fontId="6" fillId="0" borderId="132" xfId="3" applyNumberFormat="1" applyFont="1" applyBorder="1" applyAlignment="1">
      <alignment horizontal="center" vertical="center" wrapText="1"/>
    </xf>
    <xf numFmtId="0" fontId="8" fillId="0" borderId="133" xfId="3" applyFont="1" applyBorder="1" applyAlignment="1">
      <alignment horizontal="left" vertical="center" wrapText="1"/>
    </xf>
    <xf numFmtId="0" fontId="37" fillId="0" borderId="134" xfId="0" applyFont="1" applyBorder="1" applyAlignment="1">
      <alignment wrapText="1"/>
    </xf>
    <xf numFmtId="0" fontId="37" fillId="0" borderId="135" xfId="0" applyFont="1" applyBorder="1" applyAlignment="1">
      <alignment wrapText="1"/>
    </xf>
    <xf numFmtId="0" fontId="37" fillId="0" borderId="136" xfId="0" applyFont="1" applyBorder="1"/>
    <xf numFmtId="4" fontId="37" fillId="0" borderId="136" xfId="0" applyNumberFormat="1" applyFont="1" applyBorder="1"/>
    <xf numFmtId="4" fontId="37" fillId="0" borderId="137" xfId="0" applyNumberFormat="1" applyFont="1" applyBorder="1"/>
    <xf numFmtId="0" fontId="37" fillId="0" borderId="93" xfId="0" applyFont="1" applyBorder="1"/>
    <xf numFmtId="0" fontId="37" fillId="0" borderId="118" xfId="0" applyFont="1" applyBorder="1"/>
    <xf numFmtId="4" fontId="37" fillId="0" borderId="128" xfId="0" applyNumberFormat="1" applyFont="1" applyBorder="1"/>
    <xf numFmtId="4" fontId="37" fillId="0" borderId="138" xfId="0" applyNumberFormat="1" applyFont="1" applyBorder="1"/>
    <xf numFmtId="4" fontId="37" fillId="0" borderId="139" xfId="0" applyNumberFormat="1" applyFont="1" applyBorder="1"/>
    <xf numFmtId="4" fontId="37" fillId="0" borderId="95" xfId="0" applyNumberFormat="1" applyFont="1" applyBorder="1"/>
    <xf numFmtId="0" fontId="36" fillId="0" borderId="118" xfId="0" applyFont="1" applyBorder="1" applyAlignment="1">
      <alignment wrapText="1"/>
    </xf>
    <xf numFmtId="4" fontId="37" fillId="0" borderId="140" xfId="0" applyNumberFormat="1" applyFont="1" applyBorder="1"/>
    <xf numFmtId="0" fontId="37" fillId="0" borderId="138" xfId="0" applyFont="1" applyBorder="1"/>
    <xf numFmtId="0" fontId="37" fillId="0" borderId="128" xfId="0" applyFont="1" applyBorder="1"/>
    <xf numFmtId="0" fontId="37" fillId="0" borderId="141" xfId="0" applyFont="1" applyBorder="1"/>
    <xf numFmtId="49" fontId="17" fillId="0" borderId="144" xfId="3" applyNumberFormat="1" applyFont="1" applyBorder="1" applyAlignment="1">
      <alignment horizontal="center" vertical="top" wrapText="1"/>
    </xf>
    <xf numFmtId="0" fontId="16" fillId="0" borderId="145" xfId="3" applyFont="1" applyBorder="1" applyAlignment="1">
      <alignment horizontal="left" vertical="top" wrapText="1"/>
    </xf>
    <xf numFmtId="0" fontId="17" fillId="0" borderId="145" xfId="3" applyFont="1" applyBorder="1" applyAlignment="1">
      <alignment horizontal="center" vertical="top" wrapText="1"/>
    </xf>
    <xf numFmtId="164" fontId="17" fillId="0" borderId="146" xfId="2" applyFont="1" applyFill="1" applyBorder="1" applyAlignment="1" applyProtection="1">
      <alignment vertical="top"/>
      <protection locked="0"/>
    </xf>
    <xf numFmtId="164" fontId="17" fillId="0" borderId="147" xfId="2" applyFont="1" applyFill="1" applyBorder="1" applyAlignment="1" applyProtection="1">
      <alignment horizontal="center" vertical="top" wrapText="1"/>
    </xf>
    <xf numFmtId="0" fontId="17" fillId="0" borderId="145" xfId="3" applyFont="1" applyBorder="1" applyAlignment="1">
      <alignment horizontal="left" vertical="top" wrapText="1"/>
    </xf>
    <xf numFmtId="164" fontId="17" fillId="0" borderId="148" xfId="2" applyFont="1" applyFill="1" applyBorder="1" applyAlignment="1" applyProtection="1">
      <alignment horizontal="center" vertical="top" wrapText="1"/>
    </xf>
    <xf numFmtId="0" fontId="17" fillId="0" borderId="123" xfId="3" applyFont="1" applyBorder="1" applyAlignment="1">
      <alignment horizontal="center" vertical="top" wrapText="1"/>
    </xf>
    <xf numFmtId="164" fontId="17" fillId="0" borderId="126" xfId="2" applyFont="1" applyFill="1" applyBorder="1" applyAlignment="1" applyProtection="1">
      <alignment vertical="top"/>
      <protection locked="0"/>
    </xf>
    <xf numFmtId="164" fontId="17" fillId="0" borderId="125" xfId="2" applyFont="1" applyFill="1" applyBorder="1" applyAlignment="1" applyProtection="1">
      <alignment horizontal="center" vertical="top" wrapText="1"/>
    </xf>
    <xf numFmtId="0" fontId="5" fillId="0" borderId="123" xfId="20" applyFont="1" applyBorder="1" applyAlignment="1">
      <alignment horizontal="center" vertical="top" wrapText="1"/>
    </xf>
    <xf numFmtId="0" fontId="4" fillId="0" borderId="123" xfId="20" applyFont="1" applyBorder="1" applyAlignment="1">
      <alignment vertical="top" wrapText="1"/>
    </xf>
    <xf numFmtId="164" fontId="5" fillId="0" borderId="123" xfId="2" applyFont="1" applyFill="1" applyBorder="1" applyAlignment="1" applyProtection="1">
      <alignment vertical="top" wrapText="1"/>
    </xf>
    <xf numFmtId="164" fontId="17" fillId="0" borderId="146" xfId="2" applyFont="1" applyFill="1" applyBorder="1" applyAlignment="1" applyProtection="1">
      <alignment vertical="top" wrapText="1"/>
      <protection locked="0"/>
    </xf>
    <xf numFmtId="164" fontId="17" fillId="0" borderId="149" xfId="2" applyFont="1" applyFill="1" applyBorder="1" applyAlignment="1" applyProtection="1">
      <alignment vertical="top" wrapText="1"/>
    </xf>
    <xf numFmtId="43" fontId="5" fillId="0" borderId="0" xfId="11" applyNumberFormat="1" applyFont="1" applyAlignment="1">
      <alignment vertical="top" wrapText="1"/>
    </xf>
    <xf numFmtId="0" fontId="17" fillId="0" borderId="47" xfId="11" applyFont="1" applyBorder="1" applyAlignment="1">
      <alignment horizontal="center" vertical="top" wrapText="1"/>
    </xf>
    <xf numFmtId="0" fontId="17" fillId="0" borderId="0" xfId="11" applyFont="1" applyBorder="1" applyAlignment="1">
      <alignment vertical="top" wrapText="1"/>
    </xf>
    <xf numFmtId="0" fontId="17" fillId="0" borderId="0" xfId="11" applyFont="1" applyBorder="1" applyAlignment="1">
      <alignment horizontal="center" vertical="top" wrapText="1"/>
    </xf>
    <xf numFmtId="0" fontId="12" fillId="0" borderId="44" xfId="17" applyFont="1" applyBorder="1" applyAlignment="1">
      <alignment horizontal="center" vertical="top"/>
    </xf>
    <xf numFmtId="0" fontId="6" fillId="0" borderId="123" xfId="17" applyFont="1" applyBorder="1" applyAlignment="1">
      <alignment horizontal="left" vertical="top" wrapText="1"/>
    </xf>
    <xf numFmtId="1" fontId="6" fillId="0" borderId="123" xfId="19" applyNumberFormat="1" applyFont="1" applyFill="1" applyBorder="1" applyAlignment="1" applyProtection="1">
      <alignment horizontal="center" vertical="center"/>
    </xf>
    <xf numFmtId="0" fontId="12" fillId="0" borderId="123" xfId="17" applyFont="1" applyBorder="1" applyAlignment="1">
      <alignment horizontal="center" vertical="center"/>
    </xf>
    <xf numFmtId="0" fontId="6" fillId="0" borderId="0" xfId="25" applyFont="1" applyAlignment="1">
      <alignment horizontal="center" vertical="center"/>
    </xf>
    <xf numFmtId="4" fontId="7" fillId="3" borderId="63" xfId="28" applyNumberFormat="1" applyFont="1" applyFill="1" applyBorder="1" applyAlignment="1" applyProtection="1">
      <alignment horizontal="center" vertical="center"/>
    </xf>
    <xf numFmtId="0" fontId="11" fillId="3" borderId="60" xfId="28" applyFont="1" applyFill="1" applyBorder="1" applyAlignment="1" applyProtection="1">
      <alignment horizontal="left" vertical="center" wrapText="1" indent="1"/>
    </xf>
    <xf numFmtId="0" fontId="4" fillId="0" borderId="34" xfId="7" applyFont="1" applyBorder="1" applyAlignment="1">
      <alignment horizontal="center" vertical="top" wrapText="1"/>
    </xf>
    <xf numFmtId="0" fontId="5" fillId="0" borderId="35" xfId="7" applyFont="1" applyBorder="1" applyAlignment="1">
      <alignment horizontal="center" vertical="top" wrapText="1"/>
    </xf>
    <xf numFmtId="0" fontId="5" fillId="0" borderId="36" xfId="7" applyFont="1" applyBorder="1" applyAlignment="1">
      <alignment horizontal="center" vertical="top" wrapText="1"/>
    </xf>
    <xf numFmtId="0" fontId="4" fillId="0" borderId="47" xfId="8" applyFont="1" applyBorder="1" applyAlignment="1">
      <alignment horizontal="center" vertical="top" wrapText="1"/>
    </xf>
    <xf numFmtId="0" fontId="5" fillId="0" borderId="0" xfId="7" applyFont="1" applyAlignment="1">
      <alignment horizontal="center" vertical="top" wrapText="1"/>
    </xf>
    <xf numFmtId="0" fontId="5" fillId="0" borderId="48" xfId="7" applyFont="1" applyBorder="1" applyAlignment="1">
      <alignment horizontal="center" vertical="top" wrapText="1"/>
    </xf>
    <xf numFmtId="0" fontId="4" fillId="0" borderId="47" xfId="7" applyFont="1" applyBorder="1" applyAlignment="1">
      <alignment horizontal="center" vertical="top" wrapText="1"/>
    </xf>
    <xf numFmtId="0" fontId="4" fillId="0" borderId="0" xfId="7" applyFont="1" applyAlignment="1">
      <alignment horizontal="center" vertical="top" wrapText="1"/>
    </xf>
    <xf numFmtId="0" fontId="4" fillId="0" borderId="48" xfId="7" applyFont="1" applyBorder="1" applyAlignment="1">
      <alignment horizontal="center" vertical="top" wrapText="1"/>
    </xf>
    <xf numFmtId="0" fontId="4" fillId="0" borderId="49" xfId="10" applyFont="1" applyBorder="1" applyAlignment="1">
      <alignment horizontal="center" vertical="top" wrapText="1"/>
    </xf>
    <xf numFmtId="0" fontId="5" fillId="0" borderId="1" xfId="7" applyFont="1" applyBorder="1" applyAlignment="1">
      <alignment horizontal="center" vertical="top" wrapText="1"/>
    </xf>
    <xf numFmtId="0" fontId="5" fillId="0" borderId="50" xfId="7" applyFont="1" applyBorder="1" applyAlignment="1">
      <alignment horizontal="center" vertical="top" wrapText="1"/>
    </xf>
    <xf numFmtId="0" fontId="4" fillId="0" borderId="7" xfId="7" applyFont="1" applyBorder="1" applyAlignment="1">
      <alignment horizontal="center" vertical="top" wrapText="1"/>
    </xf>
    <xf numFmtId="0" fontId="5" fillId="0" borderId="8" xfId="7" applyFont="1" applyBorder="1" applyAlignment="1">
      <alignment horizontal="center" vertical="top" wrapText="1"/>
    </xf>
    <xf numFmtId="0" fontId="5" fillId="0" borderId="9" xfId="7" applyFont="1" applyBorder="1" applyAlignment="1">
      <alignment horizontal="center" vertical="top" wrapText="1"/>
    </xf>
    <xf numFmtId="0" fontId="4" fillId="0" borderId="122" xfId="8" applyFont="1" applyBorder="1" applyAlignment="1">
      <alignment horizontal="center" vertical="top" wrapText="1"/>
    </xf>
    <xf numFmtId="0" fontId="5" fillId="0" borderId="10" xfId="7" applyFont="1" applyBorder="1" applyAlignment="1">
      <alignment horizontal="center" vertical="top" wrapText="1"/>
    </xf>
    <xf numFmtId="0" fontId="4" fillId="0" borderId="122" xfId="7" applyFont="1" applyBorder="1" applyAlignment="1">
      <alignment horizontal="center" vertical="top" wrapText="1"/>
    </xf>
    <xf numFmtId="0" fontId="4" fillId="0" borderId="10" xfId="7" applyFont="1" applyBorder="1" applyAlignment="1">
      <alignment horizontal="center" vertical="top" wrapText="1"/>
    </xf>
    <xf numFmtId="0" fontId="4" fillId="0" borderId="11" xfId="10" applyFont="1" applyBorder="1" applyAlignment="1">
      <alignment horizontal="center" vertical="top" wrapText="1"/>
    </xf>
    <xf numFmtId="0" fontId="5" fillId="0" borderId="12" xfId="7" applyFont="1" applyBorder="1" applyAlignment="1">
      <alignment horizontal="center" vertical="top" wrapText="1"/>
    </xf>
    <xf numFmtId="0" fontId="30" fillId="0" borderId="0" xfId="0" applyFont="1" applyAlignment="1">
      <alignment horizontal="center" vertical="center"/>
    </xf>
    <xf numFmtId="0" fontId="31" fillId="0" borderId="0" xfId="0" applyFont="1" applyAlignment="1">
      <alignment horizontal="center" vertical="center"/>
    </xf>
    <xf numFmtId="0" fontId="7" fillId="0" borderId="122" xfId="21" applyFont="1" applyBorder="1" applyAlignment="1">
      <alignment horizontal="center" vertical="center" wrapText="1"/>
    </xf>
    <xf numFmtId="0" fontId="7" fillId="0" borderId="0" xfId="21" applyFont="1" applyAlignment="1">
      <alignment horizontal="center" vertical="center" wrapText="1"/>
    </xf>
    <xf numFmtId="0" fontId="7" fillId="0" borderId="10" xfId="21" applyFont="1" applyBorder="1" applyAlignment="1">
      <alignment horizontal="center" vertical="center" wrapText="1"/>
    </xf>
    <xf numFmtId="0" fontId="36" fillId="0" borderId="75" xfId="0" applyFont="1" applyBorder="1" applyAlignment="1">
      <alignment wrapText="1"/>
    </xf>
    <xf numFmtId="0" fontId="36" fillId="0" borderId="0" xfId="0" applyFont="1" applyAlignment="1">
      <alignment wrapText="1"/>
    </xf>
    <xf numFmtId="0" fontId="36" fillId="0" borderId="76" xfId="0" applyFont="1" applyBorder="1" applyAlignment="1">
      <alignment wrapText="1"/>
    </xf>
    <xf numFmtId="0" fontId="4" fillId="0" borderId="37" xfId="7" applyFont="1" applyBorder="1" applyAlignment="1">
      <alignment horizontal="center" vertical="top" wrapText="1"/>
    </xf>
    <xf numFmtId="0" fontId="4" fillId="0" borderId="142" xfId="7" applyFont="1" applyBorder="1" applyAlignment="1">
      <alignment horizontal="center" vertical="top" wrapText="1"/>
    </xf>
    <xf numFmtId="0" fontId="4" fillId="0" borderId="143" xfId="7" applyFont="1" applyBorder="1" applyAlignment="1">
      <alignment horizontal="center" vertical="top" wrapText="1"/>
    </xf>
    <xf numFmtId="0" fontId="4" fillId="0" borderId="38" xfId="10" applyFont="1" applyBorder="1" applyAlignment="1">
      <alignment horizontal="center" vertical="top" wrapText="1"/>
    </xf>
    <xf numFmtId="0" fontId="5" fillId="0" borderId="22" xfId="7" applyFont="1" applyBorder="1" applyAlignment="1">
      <alignment horizontal="center" vertical="top" wrapText="1"/>
    </xf>
    <xf numFmtId="0" fontId="5" fillId="0" borderId="11" xfId="7" applyFont="1" applyBorder="1" applyAlignment="1">
      <alignment horizontal="center" vertical="top" wrapText="1"/>
    </xf>
    <xf numFmtId="0" fontId="5" fillId="0" borderId="39" xfId="7" applyFont="1" applyBorder="1" applyAlignment="1">
      <alignment horizontal="center" vertical="top" wrapText="1"/>
    </xf>
    <xf numFmtId="0" fontId="0" fillId="0" borderId="34" xfId="0" applyBorder="1" applyAlignment="1">
      <alignment horizontal="center"/>
    </xf>
    <xf numFmtId="0" fontId="0" fillId="0" borderId="35" xfId="0" applyBorder="1" applyAlignment="1">
      <alignment horizontal="center"/>
    </xf>
    <xf numFmtId="0" fontId="0" fillId="0" borderId="36" xfId="0" applyBorder="1" applyAlignment="1">
      <alignment horizontal="center"/>
    </xf>
  </cellXfs>
  <cellStyles count="30">
    <cellStyle name="Comma" xfId="1" builtinId="3"/>
    <cellStyle name="Comma 11 2" xfId="18" xr:uid="{14670B82-6EE9-4B72-9250-9209814F87E1}"/>
    <cellStyle name="Comma 11 2 4" xfId="19" xr:uid="{F634F517-36CE-4BC2-BF57-E66D9F9C9EEA}"/>
    <cellStyle name="Comma 2 2 3" xfId="27" xr:uid="{619DEAAE-1655-4AAF-A943-3DD94EC6C6EE}"/>
    <cellStyle name="Comma 2 5" xfId="2" xr:uid="{8ADCC339-C70D-4484-B10C-A5A234A2D53C}"/>
    <cellStyle name="Comma 3" xfId="5" xr:uid="{57E0F6A6-E15B-45B7-8F2A-E55EBE14D577}"/>
    <cellStyle name="Comma 7" xfId="16" xr:uid="{B3174D67-EC92-4C65-A9AE-247851E47233}"/>
    <cellStyle name="Comma_BOSASO PRISON FINAL WITH ELECTRICAL AND MECHANICAL" xfId="14" xr:uid="{B5D6A248-17B8-4544-A680-4DD3E73AA42E}"/>
    <cellStyle name="Comma_BOSASO PRISON FINAL WITH ELECTRICAL AND MECHANICAL 2" xfId="26" xr:uid="{BA208564-170A-4E8D-A547-B375441EEA6E}"/>
    <cellStyle name="Legal 8½ x 14 in" xfId="15" xr:uid="{B8860C6E-1609-4A96-B97D-1BBD5AA1E026}"/>
    <cellStyle name="Legal 8½ x 14 in_Bill 03 Building Civil Works" xfId="9" xr:uid="{6A783FAF-3859-4619-B580-16BEFF1423DA}"/>
    <cellStyle name="Legal 8½ x 14 in_BOQ Bill No 01 Preliminaries 2" xfId="10" xr:uid="{EA449E5E-2677-462D-8B57-057DCCA9789A}"/>
    <cellStyle name="Legal 8½ x 14 in_Summary" xfId="8" xr:uid="{24E71D80-2D68-4684-97D9-77226FB5475A}"/>
    <cellStyle name="Normal" xfId="0" builtinId="0"/>
    <cellStyle name="Normal 2" xfId="3" xr:uid="{F0909798-4179-4E30-B5E8-C3111CCED7CD}"/>
    <cellStyle name="Normal 2 2" xfId="29" xr:uid="{FC820F7C-4856-4259-AF9C-5882E7ACD01B}"/>
    <cellStyle name="Normal 2 2 2" xfId="28" xr:uid="{7AB7ECDE-2E43-4CB5-B15C-A09875523647}"/>
    <cellStyle name="Normal 3" xfId="25" xr:uid="{788FFE7E-F74C-4064-BA0A-B67923B2B548}"/>
    <cellStyle name="Normal 4" xfId="4" xr:uid="{C61D5522-2896-4DA2-A675-100731589F54}"/>
    <cellStyle name="Normal 4 2" xfId="6" xr:uid="{5616F2B7-E2C4-40D1-AB00-55A83EA0BF58}"/>
    <cellStyle name="Normal 6 10" xfId="21" xr:uid="{52C1F07C-3E40-4D5E-A476-3F6E01D0EE62}"/>
    <cellStyle name="Normal 6 3 2" xfId="20" xr:uid="{DB62460F-8D1A-407F-B626-CCAB723A59C8}"/>
    <cellStyle name="Normal 6 3 6 2" xfId="7" xr:uid="{6FFFBABC-9454-44B1-88DA-B2E361653D9A}"/>
    <cellStyle name="Normal 6 3 8" xfId="22" xr:uid="{B612F555-BE13-4891-8E96-1D3A29DDC3E1}"/>
    <cellStyle name="Normal 6 5 4" xfId="24" xr:uid="{7BC19C7C-8511-4D2B-9E5A-80ED608DDEBB}"/>
    <cellStyle name="Normal 6 5 6 2" xfId="11" xr:uid="{86D3E2A6-BD6B-4EDF-A3F1-F60B0A91C4A6}"/>
    <cellStyle name="Normal 6 5 8" xfId="23" xr:uid="{87BABFA7-730D-493B-87B0-3D467631B98F}"/>
    <cellStyle name="Normal 8 2" xfId="17" xr:uid="{FE802C75-F527-4C9C-9D81-ADCF0E483C9D}"/>
    <cellStyle name="Normal_BOSASO PRISON FINAL WITH ELECTRICAL AND MECHANICAL" xfId="13" xr:uid="{9B2ED477-7319-4A81-BFB3-3C5857275C75}"/>
    <cellStyle name="Normal_D15-B(1) 3" xfId="12" xr:uid="{1286FEEB-CC13-4C9A-A7B7-6E1CE22B36F2}"/>
  </cellStyles>
  <dxfs count="16">
    <dxf>
      <font>
        <b val="0"/>
        <condense val="0"/>
        <extend val="0"/>
        <color indexed="9"/>
      </font>
    </dxf>
    <dxf>
      <font>
        <b val="0"/>
        <condense val="0"/>
        <extend val="0"/>
        <color indexed="9"/>
      </font>
    </dxf>
    <dxf>
      <font>
        <condense val="0"/>
        <extend val="0"/>
        <color indexed="9"/>
      </font>
    </dxf>
    <dxf>
      <font>
        <b val="0"/>
        <condense val="0"/>
        <extend val="0"/>
        <color indexed="9"/>
      </font>
    </dxf>
    <dxf>
      <font>
        <condense val="0"/>
        <extend val="0"/>
        <color indexed="9"/>
      </font>
    </dxf>
    <dxf>
      <font>
        <b val="0"/>
        <condense val="0"/>
        <extend val="0"/>
        <color indexed="9"/>
      </font>
    </dxf>
    <dxf>
      <font>
        <condense val="0"/>
        <extend val="0"/>
        <color indexed="9"/>
      </font>
    </dxf>
    <dxf>
      <font>
        <b val="0"/>
        <condense val="0"/>
        <extend val="0"/>
        <color indexed="9"/>
      </font>
    </dxf>
    <dxf>
      <font>
        <condense val="0"/>
        <extend val="0"/>
        <color indexed="9"/>
      </font>
    </dxf>
    <dxf>
      <font>
        <b val="0"/>
        <condense val="0"/>
        <extend val="0"/>
        <color indexed="9"/>
      </font>
    </dxf>
    <dxf>
      <font>
        <condense val="0"/>
        <extend val="0"/>
        <color indexed="9"/>
      </font>
    </dxf>
    <dxf>
      <font>
        <b val="0"/>
        <condense val="0"/>
        <extend val="0"/>
        <color indexed="9"/>
      </font>
    </dxf>
    <dxf>
      <font>
        <condense val="0"/>
        <extend val="0"/>
        <color indexed="9"/>
      </font>
    </dxf>
    <dxf>
      <font>
        <b val="0"/>
        <condense val="0"/>
        <extend val="0"/>
        <color indexed="9"/>
      </font>
    </dxf>
    <dxf>
      <font>
        <condense val="0"/>
        <extend val="0"/>
        <color indexed="9"/>
      </font>
    </dxf>
    <dxf>
      <font>
        <b val="0"/>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1295400</xdr:colOff>
      <xdr:row>221</xdr:row>
      <xdr:rowOff>0</xdr:rowOff>
    </xdr:from>
    <xdr:to>
      <xdr:col>1</xdr:col>
      <xdr:colOff>1295400</xdr:colOff>
      <xdr:row>229</xdr:row>
      <xdr:rowOff>120015</xdr:rowOff>
    </xdr:to>
    <xdr:pic>
      <xdr:nvPicPr>
        <xdr:cNvPr id="2" name="Picture 1" descr="ALMASHRI_0">
          <a:extLst>
            <a:ext uri="{FF2B5EF4-FFF2-40B4-BE49-F238E27FC236}">
              <a16:creationId xmlns:a16="http://schemas.microsoft.com/office/drawing/2014/main" id="{7A16F698-385E-4256-97E4-9ACD2DC6AE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9832240"/>
          <a:ext cx="0" cy="22307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221</xdr:row>
      <xdr:rowOff>0</xdr:rowOff>
    </xdr:from>
    <xdr:to>
      <xdr:col>1</xdr:col>
      <xdr:colOff>1295400</xdr:colOff>
      <xdr:row>229</xdr:row>
      <xdr:rowOff>120015</xdr:rowOff>
    </xdr:to>
    <xdr:pic>
      <xdr:nvPicPr>
        <xdr:cNvPr id="3" name="Picture 1" descr="ALMASHRI_0">
          <a:extLst>
            <a:ext uri="{FF2B5EF4-FFF2-40B4-BE49-F238E27FC236}">
              <a16:creationId xmlns:a16="http://schemas.microsoft.com/office/drawing/2014/main" id="{F4606820-DCD0-4C9A-B662-79832BFC4C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9832240"/>
          <a:ext cx="0" cy="22307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221</xdr:row>
      <xdr:rowOff>0</xdr:rowOff>
    </xdr:from>
    <xdr:to>
      <xdr:col>1</xdr:col>
      <xdr:colOff>1295400</xdr:colOff>
      <xdr:row>229</xdr:row>
      <xdr:rowOff>120015</xdr:rowOff>
    </xdr:to>
    <xdr:pic>
      <xdr:nvPicPr>
        <xdr:cNvPr id="4" name="Picture 1" descr="ALMASHRI_0">
          <a:extLst>
            <a:ext uri="{FF2B5EF4-FFF2-40B4-BE49-F238E27FC236}">
              <a16:creationId xmlns:a16="http://schemas.microsoft.com/office/drawing/2014/main" id="{FC3FCDD8-57A7-4414-BE11-918D9A7B14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9832240"/>
          <a:ext cx="0" cy="22307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221</xdr:row>
      <xdr:rowOff>0</xdr:rowOff>
    </xdr:from>
    <xdr:to>
      <xdr:col>1</xdr:col>
      <xdr:colOff>1295400</xdr:colOff>
      <xdr:row>229</xdr:row>
      <xdr:rowOff>120015</xdr:rowOff>
    </xdr:to>
    <xdr:pic>
      <xdr:nvPicPr>
        <xdr:cNvPr id="5" name="Picture 1" descr="ALMASHRI_0">
          <a:extLst>
            <a:ext uri="{FF2B5EF4-FFF2-40B4-BE49-F238E27FC236}">
              <a16:creationId xmlns:a16="http://schemas.microsoft.com/office/drawing/2014/main" id="{E2577876-3B83-46F1-B8CE-FFFE936DA2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9832240"/>
          <a:ext cx="0" cy="22307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221</xdr:row>
      <xdr:rowOff>0</xdr:rowOff>
    </xdr:from>
    <xdr:to>
      <xdr:col>1</xdr:col>
      <xdr:colOff>1295400</xdr:colOff>
      <xdr:row>229</xdr:row>
      <xdr:rowOff>120015</xdr:rowOff>
    </xdr:to>
    <xdr:pic>
      <xdr:nvPicPr>
        <xdr:cNvPr id="6" name="Picture 1" descr="ALMASHRI_0">
          <a:extLst>
            <a:ext uri="{FF2B5EF4-FFF2-40B4-BE49-F238E27FC236}">
              <a16:creationId xmlns:a16="http://schemas.microsoft.com/office/drawing/2014/main" id="{8DA93BED-889D-4C08-864A-1D48CDD74D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9832240"/>
          <a:ext cx="0" cy="22307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221</xdr:row>
      <xdr:rowOff>0</xdr:rowOff>
    </xdr:from>
    <xdr:to>
      <xdr:col>1</xdr:col>
      <xdr:colOff>1295400</xdr:colOff>
      <xdr:row>229</xdr:row>
      <xdr:rowOff>120015</xdr:rowOff>
    </xdr:to>
    <xdr:pic>
      <xdr:nvPicPr>
        <xdr:cNvPr id="7" name="Picture 1" descr="ALMASHRI_0">
          <a:extLst>
            <a:ext uri="{FF2B5EF4-FFF2-40B4-BE49-F238E27FC236}">
              <a16:creationId xmlns:a16="http://schemas.microsoft.com/office/drawing/2014/main" id="{3DB8CA47-640F-4926-B26D-9189A4B667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9832240"/>
          <a:ext cx="0" cy="22307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221</xdr:row>
      <xdr:rowOff>0</xdr:rowOff>
    </xdr:from>
    <xdr:to>
      <xdr:col>1</xdr:col>
      <xdr:colOff>1295400</xdr:colOff>
      <xdr:row>229</xdr:row>
      <xdr:rowOff>120015</xdr:rowOff>
    </xdr:to>
    <xdr:pic>
      <xdr:nvPicPr>
        <xdr:cNvPr id="8" name="Picture 1" descr="ALMASHRI_0">
          <a:extLst>
            <a:ext uri="{FF2B5EF4-FFF2-40B4-BE49-F238E27FC236}">
              <a16:creationId xmlns:a16="http://schemas.microsoft.com/office/drawing/2014/main" id="{F07AC8CA-283B-4600-8ABA-59B7618A77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9832240"/>
          <a:ext cx="0" cy="22307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221</xdr:row>
      <xdr:rowOff>0</xdr:rowOff>
    </xdr:from>
    <xdr:to>
      <xdr:col>1</xdr:col>
      <xdr:colOff>1295400</xdr:colOff>
      <xdr:row>229</xdr:row>
      <xdr:rowOff>120015</xdr:rowOff>
    </xdr:to>
    <xdr:pic>
      <xdr:nvPicPr>
        <xdr:cNvPr id="9" name="Picture 1" descr="ALMASHRI_0">
          <a:extLst>
            <a:ext uri="{FF2B5EF4-FFF2-40B4-BE49-F238E27FC236}">
              <a16:creationId xmlns:a16="http://schemas.microsoft.com/office/drawing/2014/main" id="{E5F51516-9107-4775-A939-81A35B334D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9832240"/>
          <a:ext cx="0" cy="22307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221</xdr:row>
      <xdr:rowOff>0</xdr:rowOff>
    </xdr:from>
    <xdr:to>
      <xdr:col>1</xdr:col>
      <xdr:colOff>1295400</xdr:colOff>
      <xdr:row>229</xdr:row>
      <xdr:rowOff>120015</xdr:rowOff>
    </xdr:to>
    <xdr:pic>
      <xdr:nvPicPr>
        <xdr:cNvPr id="10" name="Picture 1" descr="ALMASHRI_0">
          <a:extLst>
            <a:ext uri="{FF2B5EF4-FFF2-40B4-BE49-F238E27FC236}">
              <a16:creationId xmlns:a16="http://schemas.microsoft.com/office/drawing/2014/main" id="{A7EA6CD7-ADB2-431F-92FC-C1F49FCF76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9832240"/>
          <a:ext cx="0" cy="22307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221</xdr:row>
      <xdr:rowOff>0</xdr:rowOff>
    </xdr:from>
    <xdr:to>
      <xdr:col>1</xdr:col>
      <xdr:colOff>1295400</xdr:colOff>
      <xdr:row>229</xdr:row>
      <xdr:rowOff>120015</xdr:rowOff>
    </xdr:to>
    <xdr:pic>
      <xdr:nvPicPr>
        <xdr:cNvPr id="11" name="Picture 1" descr="ALMASHRI_0">
          <a:extLst>
            <a:ext uri="{FF2B5EF4-FFF2-40B4-BE49-F238E27FC236}">
              <a16:creationId xmlns:a16="http://schemas.microsoft.com/office/drawing/2014/main" id="{1221F202-FBEB-478A-A822-B340ABF640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9832240"/>
          <a:ext cx="0" cy="22307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221</xdr:row>
      <xdr:rowOff>0</xdr:rowOff>
    </xdr:from>
    <xdr:to>
      <xdr:col>1</xdr:col>
      <xdr:colOff>1295400</xdr:colOff>
      <xdr:row>229</xdr:row>
      <xdr:rowOff>120015</xdr:rowOff>
    </xdr:to>
    <xdr:pic>
      <xdr:nvPicPr>
        <xdr:cNvPr id="12" name="Picture 1" descr="ALMASHRI_0">
          <a:extLst>
            <a:ext uri="{FF2B5EF4-FFF2-40B4-BE49-F238E27FC236}">
              <a16:creationId xmlns:a16="http://schemas.microsoft.com/office/drawing/2014/main" id="{FB7BAAC7-FA1F-414E-8788-C17E75C9C2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9832240"/>
          <a:ext cx="0" cy="22307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221</xdr:row>
      <xdr:rowOff>0</xdr:rowOff>
    </xdr:from>
    <xdr:to>
      <xdr:col>1</xdr:col>
      <xdr:colOff>1295400</xdr:colOff>
      <xdr:row>229</xdr:row>
      <xdr:rowOff>120015</xdr:rowOff>
    </xdr:to>
    <xdr:pic>
      <xdr:nvPicPr>
        <xdr:cNvPr id="13" name="Picture 1" descr="ALMASHRI_0">
          <a:extLst>
            <a:ext uri="{FF2B5EF4-FFF2-40B4-BE49-F238E27FC236}">
              <a16:creationId xmlns:a16="http://schemas.microsoft.com/office/drawing/2014/main" id="{B64BC76F-7364-41FD-A25D-C1BEE7F692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9832240"/>
          <a:ext cx="0" cy="22307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221</xdr:row>
      <xdr:rowOff>0</xdr:rowOff>
    </xdr:from>
    <xdr:to>
      <xdr:col>1</xdr:col>
      <xdr:colOff>1295400</xdr:colOff>
      <xdr:row>229</xdr:row>
      <xdr:rowOff>120015</xdr:rowOff>
    </xdr:to>
    <xdr:pic>
      <xdr:nvPicPr>
        <xdr:cNvPr id="14" name="Picture 1" descr="ALMASHRI_0">
          <a:extLst>
            <a:ext uri="{FF2B5EF4-FFF2-40B4-BE49-F238E27FC236}">
              <a16:creationId xmlns:a16="http://schemas.microsoft.com/office/drawing/2014/main" id="{35AC5E7A-DE2A-42D9-9A56-C276570894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9832240"/>
          <a:ext cx="0" cy="22307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221</xdr:row>
      <xdr:rowOff>0</xdr:rowOff>
    </xdr:from>
    <xdr:to>
      <xdr:col>1</xdr:col>
      <xdr:colOff>1295400</xdr:colOff>
      <xdr:row>229</xdr:row>
      <xdr:rowOff>120015</xdr:rowOff>
    </xdr:to>
    <xdr:pic>
      <xdr:nvPicPr>
        <xdr:cNvPr id="15" name="Picture 1" descr="ALMASHRI_0">
          <a:extLst>
            <a:ext uri="{FF2B5EF4-FFF2-40B4-BE49-F238E27FC236}">
              <a16:creationId xmlns:a16="http://schemas.microsoft.com/office/drawing/2014/main" id="{C3EF4CAE-1334-42D0-98DE-F21D409E45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9832240"/>
          <a:ext cx="0" cy="22307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221</xdr:row>
      <xdr:rowOff>0</xdr:rowOff>
    </xdr:from>
    <xdr:to>
      <xdr:col>1</xdr:col>
      <xdr:colOff>1295400</xdr:colOff>
      <xdr:row>229</xdr:row>
      <xdr:rowOff>120015</xdr:rowOff>
    </xdr:to>
    <xdr:pic>
      <xdr:nvPicPr>
        <xdr:cNvPr id="16" name="Picture 1" descr="ALMASHRI_0">
          <a:extLst>
            <a:ext uri="{FF2B5EF4-FFF2-40B4-BE49-F238E27FC236}">
              <a16:creationId xmlns:a16="http://schemas.microsoft.com/office/drawing/2014/main" id="{11913EF7-6E90-4300-B683-D906B992FA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9832240"/>
          <a:ext cx="0" cy="22307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221</xdr:row>
      <xdr:rowOff>0</xdr:rowOff>
    </xdr:from>
    <xdr:to>
      <xdr:col>1</xdr:col>
      <xdr:colOff>1295400</xdr:colOff>
      <xdr:row>229</xdr:row>
      <xdr:rowOff>120015</xdr:rowOff>
    </xdr:to>
    <xdr:pic>
      <xdr:nvPicPr>
        <xdr:cNvPr id="17" name="Picture 1" descr="ALMASHRI_0">
          <a:extLst>
            <a:ext uri="{FF2B5EF4-FFF2-40B4-BE49-F238E27FC236}">
              <a16:creationId xmlns:a16="http://schemas.microsoft.com/office/drawing/2014/main" id="{52028C76-B9A0-4865-B48B-B76F9835F2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9832240"/>
          <a:ext cx="0" cy="22307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1036320</xdr:colOff>
      <xdr:row>0</xdr:row>
      <xdr:rowOff>53340</xdr:rowOff>
    </xdr:from>
    <xdr:to>
      <xdr:col>2</xdr:col>
      <xdr:colOff>422744</xdr:colOff>
      <xdr:row>0</xdr:row>
      <xdr:rowOff>418769</xdr:rowOff>
    </xdr:to>
    <xdr:pic>
      <xdr:nvPicPr>
        <xdr:cNvPr id="18" name="Picture 17">
          <a:extLst>
            <a:ext uri="{FF2B5EF4-FFF2-40B4-BE49-F238E27FC236}">
              <a16:creationId xmlns:a16="http://schemas.microsoft.com/office/drawing/2014/main" id="{FB095502-4AAA-43AD-A2E1-2F88B692D92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24000" y="53340"/>
          <a:ext cx="2792564" cy="36542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579120</xdr:colOff>
      <xdr:row>0</xdr:row>
      <xdr:rowOff>0</xdr:rowOff>
    </xdr:from>
    <xdr:to>
      <xdr:col>1</xdr:col>
      <xdr:colOff>3371684</xdr:colOff>
      <xdr:row>0</xdr:row>
      <xdr:rowOff>365429</xdr:rowOff>
    </xdr:to>
    <xdr:pic>
      <xdr:nvPicPr>
        <xdr:cNvPr id="2" name="Picture 1">
          <a:extLst>
            <a:ext uri="{FF2B5EF4-FFF2-40B4-BE49-F238E27FC236}">
              <a16:creationId xmlns:a16="http://schemas.microsoft.com/office/drawing/2014/main" id="{658D6E90-4173-459E-922A-2754ABA9509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88720" y="0"/>
          <a:ext cx="2792564" cy="3654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1295400</xdr:colOff>
      <xdr:row>112</xdr:row>
      <xdr:rowOff>0</xdr:rowOff>
    </xdr:from>
    <xdr:to>
      <xdr:col>1</xdr:col>
      <xdr:colOff>1295400</xdr:colOff>
      <xdr:row>153</xdr:row>
      <xdr:rowOff>97155</xdr:rowOff>
    </xdr:to>
    <xdr:pic>
      <xdr:nvPicPr>
        <xdr:cNvPr id="2" name="Picture 1" descr="ALMASHRI_0">
          <a:extLst>
            <a:ext uri="{FF2B5EF4-FFF2-40B4-BE49-F238E27FC236}">
              <a16:creationId xmlns:a16="http://schemas.microsoft.com/office/drawing/2014/main" id="{36AE2A2F-E049-426B-A12E-DEE9F6F715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8750260"/>
          <a:ext cx="0" cy="75952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112</xdr:row>
      <xdr:rowOff>0</xdr:rowOff>
    </xdr:from>
    <xdr:to>
      <xdr:col>1</xdr:col>
      <xdr:colOff>1295400</xdr:colOff>
      <xdr:row>153</xdr:row>
      <xdr:rowOff>97155</xdr:rowOff>
    </xdr:to>
    <xdr:pic>
      <xdr:nvPicPr>
        <xdr:cNvPr id="3" name="Picture 1" descr="ALMASHRI_0">
          <a:extLst>
            <a:ext uri="{FF2B5EF4-FFF2-40B4-BE49-F238E27FC236}">
              <a16:creationId xmlns:a16="http://schemas.microsoft.com/office/drawing/2014/main" id="{BB16EEDE-C7C9-4BB6-BC7A-EA877D934B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8750260"/>
          <a:ext cx="0" cy="75952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112</xdr:row>
      <xdr:rowOff>0</xdr:rowOff>
    </xdr:from>
    <xdr:to>
      <xdr:col>1</xdr:col>
      <xdr:colOff>1295400</xdr:colOff>
      <xdr:row>153</xdr:row>
      <xdr:rowOff>97155</xdr:rowOff>
    </xdr:to>
    <xdr:pic>
      <xdr:nvPicPr>
        <xdr:cNvPr id="4" name="Picture 1" descr="ALMASHRI_0">
          <a:extLst>
            <a:ext uri="{FF2B5EF4-FFF2-40B4-BE49-F238E27FC236}">
              <a16:creationId xmlns:a16="http://schemas.microsoft.com/office/drawing/2014/main" id="{798CDCED-8151-4AEA-9D09-7ADC9E39BE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8750260"/>
          <a:ext cx="0" cy="75952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112</xdr:row>
      <xdr:rowOff>0</xdr:rowOff>
    </xdr:from>
    <xdr:to>
      <xdr:col>1</xdr:col>
      <xdr:colOff>1295400</xdr:colOff>
      <xdr:row>153</xdr:row>
      <xdr:rowOff>97155</xdr:rowOff>
    </xdr:to>
    <xdr:pic>
      <xdr:nvPicPr>
        <xdr:cNvPr id="5" name="Picture 1" descr="ALMASHRI_0">
          <a:extLst>
            <a:ext uri="{FF2B5EF4-FFF2-40B4-BE49-F238E27FC236}">
              <a16:creationId xmlns:a16="http://schemas.microsoft.com/office/drawing/2014/main" id="{9C8B6D38-98E4-4EDE-A733-F377711789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8750260"/>
          <a:ext cx="0" cy="75952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112</xdr:row>
      <xdr:rowOff>0</xdr:rowOff>
    </xdr:from>
    <xdr:to>
      <xdr:col>1</xdr:col>
      <xdr:colOff>1295400</xdr:colOff>
      <xdr:row>153</xdr:row>
      <xdr:rowOff>97155</xdr:rowOff>
    </xdr:to>
    <xdr:pic>
      <xdr:nvPicPr>
        <xdr:cNvPr id="6" name="Picture 1" descr="ALMASHRI_0">
          <a:extLst>
            <a:ext uri="{FF2B5EF4-FFF2-40B4-BE49-F238E27FC236}">
              <a16:creationId xmlns:a16="http://schemas.microsoft.com/office/drawing/2014/main" id="{403D9938-8482-40C6-8130-5B8D786CA7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8750260"/>
          <a:ext cx="0" cy="75952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112</xdr:row>
      <xdr:rowOff>0</xdr:rowOff>
    </xdr:from>
    <xdr:to>
      <xdr:col>1</xdr:col>
      <xdr:colOff>1295400</xdr:colOff>
      <xdr:row>153</xdr:row>
      <xdr:rowOff>97155</xdr:rowOff>
    </xdr:to>
    <xdr:pic>
      <xdr:nvPicPr>
        <xdr:cNvPr id="7" name="Picture 1" descr="ALMASHRI_0">
          <a:extLst>
            <a:ext uri="{FF2B5EF4-FFF2-40B4-BE49-F238E27FC236}">
              <a16:creationId xmlns:a16="http://schemas.microsoft.com/office/drawing/2014/main" id="{2C006EFF-3209-43A3-A5E7-44CBD8E004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8750260"/>
          <a:ext cx="0" cy="75952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112</xdr:row>
      <xdr:rowOff>0</xdr:rowOff>
    </xdr:from>
    <xdr:to>
      <xdr:col>1</xdr:col>
      <xdr:colOff>1295400</xdr:colOff>
      <xdr:row>153</xdr:row>
      <xdr:rowOff>97155</xdr:rowOff>
    </xdr:to>
    <xdr:pic>
      <xdr:nvPicPr>
        <xdr:cNvPr id="8" name="Picture 1" descr="ALMASHRI_0">
          <a:extLst>
            <a:ext uri="{FF2B5EF4-FFF2-40B4-BE49-F238E27FC236}">
              <a16:creationId xmlns:a16="http://schemas.microsoft.com/office/drawing/2014/main" id="{9682A13D-E768-4EE2-9E3D-1B010AFE44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8750260"/>
          <a:ext cx="0" cy="75952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112</xdr:row>
      <xdr:rowOff>0</xdr:rowOff>
    </xdr:from>
    <xdr:to>
      <xdr:col>1</xdr:col>
      <xdr:colOff>1295400</xdr:colOff>
      <xdr:row>153</xdr:row>
      <xdr:rowOff>97155</xdr:rowOff>
    </xdr:to>
    <xdr:pic>
      <xdr:nvPicPr>
        <xdr:cNvPr id="9" name="Picture 1" descr="ALMASHRI_0">
          <a:extLst>
            <a:ext uri="{FF2B5EF4-FFF2-40B4-BE49-F238E27FC236}">
              <a16:creationId xmlns:a16="http://schemas.microsoft.com/office/drawing/2014/main" id="{C3FC2C8A-00B9-4A02-9D17-12D37004DC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8750260"/>
          <a:ext cx="0" cy="75952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112</xdr:row>
      <xdr:rowOff>0</xdr:rowOff>
    </xdr:from>
    <xdr:to>
      <xdr:col>1</xdr:col>
      <xdr:colOff>1295400</xdr:colOff>
      <xdr:row>153</xdr:row>
      <xdr:rowOff>97155</xdr:rowOff>
    </xdr:to>
    <xdr:pic>
      <xdr:nvPicPr>
        <xdr:cNvPr id="10" name="Picture 1" descr="ALMASHRI_0">
          <a:extLst>
            <a:ext uri="{FF2B5EF4-FFF2-40B4-BE49-F238E27FC236}">
              <a16:creationId xmlns:a16="http://schemas.microsoft.com/office/drawing/2014/main" id="{D89280CB-E90F-405D-A675-A3C7BF9644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8750260"/>
          <a:ext cx="0" cy="75952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112</xdr:row>
      <xdr:rowOff>0</xdr:rowOff>
    </xdr:from>
    <xdr:to>
      <xdr:col>1</xdr:col>
      <xdr:colOff>1295400</xdr:colOff>
      <xdr:row>153</xdr:row>
      <xdr:rowOff>97155</xdr:rowOff>
    </xdr:to>
    <xdr:pic>
      <xdr:nvPicPr>
        <xdr:cNvPr id="11" name="Picture 1" descr="ALMASHRI_0">
          <a:extLst>
            <a:ext uri="{FF2B5EF4-FFF2-40B4-BE49-F238E27FC236}">
              <a16:creationId xmlns:a16="http://schemas.microsoft.com/office/drawing/2014/main" id="{DED0526E-D2F4-45C7-913A-649E15B143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8750260"/>
          <a:ext cx="0" cy="75952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112</xdr:row>
      <xdr:rowOff>0</xdr:rowOff>
    </xdr:from>
    <xdr:to>
      <xdr:col>1</xdr:col>
      <xdr:colOff>1295400</xdr:colOff>
      <xdr:row>153</xdr:row>
      <xdr:rowOff>97155</xdr:rowOff>
    </xdr:to>
    <xdr:pic>
      <xdr:nvPicPr>
        <xdr:cNvPr id="12" name="Picture 1" descr="ALMASHRI_0">
          <a:extLst>
            <a:ext uri="{FF2B5EF4-FFF2-40B4-BE49-F238E27FC236}">
              <a16:creationId xmlns:a16="http://schemas.microsoft.com/office/drawing/2014/main" id="{874F942B-F539-41BC-94DC-8C29FAF4B2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8750260"/>
          <a:ext cx="0" cy="75952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112</xdr:row>
      <xdr:rowOff>0</xdr:rowOff>
    </xdr:from>
    <xdr:to>
      <xdr:col>1</xdr:col>
      <xdr:colOff>1295400</xdr:colOff>
      <xdr:row>153</xdr:row>
      <xdr:rowOff>97155</xdr:rowOff>
    </xdr:to>
    <xdr:pic>
      <xdr:nvPicPr>
        <xdr:cNvPr id="13" name="Picture 1" descr="ALMASHRI_0">
          <a:extLst>
            <a:ext uri="{FF2B5EF4-FFF2-40B4-BE49-F238E27FC236}">
              <a16:creationId xmlns:a16="http://schemas.microsoft.com/office/drawing/2014/main" id="{2FEB2DE0-F038-4103-A38F-0DDD466E37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8750260"/>
          <a:ext cx="0" cy="75952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112</xdr:row>
      <xdr:rowOff>0</xdr:rowOff>
    </xdr:from>
    <xdr:to>
      <xdr:col>1</xdr:col>
      <xdr:colOff>1295400</xdr:colOff>
      <xdr:row>153</xdr:row>
      <xdr:rowOff>97155</xdr:rowOff>
    </xdr:to>
    <xdr:pic>
      <xdr:nvPicPr>
        <xdr:cNvPr id="14" name="Picture 1" descr="ALMASHRI_0">
          <a:extLst>
            <a:ext uri="{FF2B5EF4-FFF2-40B4-BE49-F238E27FC236}">
              <a16:creationId xmlns:a16="http://schemas.microsoft.com/office/drawing/2014/main" id="{B78EFE02-6B3A-4B95-9BB2-7AC266E328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8750260"/>
          <a:ext cx="0" cy="75952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112</xdr:row>
      <xdr:rowOff>0</xdr:rowOff>
    </xdr:from>
    <xdr:to>
      <xdr:col>1</xdr:col>
      <xdr:colOff>1295400</xdr:colOff>
      <xdr:row>153</xdr:row>
      <xdr:rowOff>97155</xdr:rowOff>
    </xdr:to>
    <xdr:pic>
      <xdr:nvPicPr>
        <xdr:cNvPr id="15" name="Picture 1" descr="ALMASHRI_0">
          <a:extLst>
            <a:ext uri="{FF2B5EF4-FFF2-40B4-BE49-F238E27FC236}">
              <a16:creationId xmlns:a16="http://schemas.microsoft.com/office/drawing/2014/main" id="{F5BBC665-DFED-4EAB-B3EA-3A892D8860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8750260"/>
          <a:ext cx="0" cy="75952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112</xdr:row>
      <xdr:rowOff>0</xdr:rowOff>
    </xdr:from>
    <xdr:to>
      <xdr:col>1</xdr:col>
      <xdr:colOff>1295400</xdr:colOff>
      <xdr:row>153</xdr:row>
      <xdr:rowOff>97155</xdr:rowOff>
    </xdr:to>
    <xdr:pic>
      <xdr:nvPicPr>
        <xdr:cNvPr id="16" name="Picture 1" descr="ALMASHRI_0">
          <a:extLst>
            <a:ext uri="{FF2B5EF4-FFF2-40B4-BE49-F238E27FC236}">
              <a16:creationId xmlns:a16="http://schemas.microsoft.com/office/drawing/2014/main" id="{AEEDBB1F-FA53-4BD2-8E13-1B10B61D9B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8750260"/>
          <a:ext cx="0" cy="75952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112</xdr:row>
      <xdr:rowOff>0</xdr:rowOff>
    </xdr:from>
    <xdr:to>
      <xdr:col>1</xdr:col>
      <xdr:colOff>1295400</xdr:colOff>
      <xdr:row>153</xdr:row>
      <xdr:rowOff>97155</xdr:rowOff>
    </xdr:to>
    <xdr:pic>
      <xdr:nvPicPr>
        <xdr:cNvPr id="17" name="Picture 1" descr="ALMASHRI_0">
          <a:extLst>
            <a:ext uri="{FF2B5EF4-FFF2-40B4-BE49-F238E27FC236}">
              <a16:creationId xmlns:a16="http://schemas.microsoft.com/office/drawing/2014/main" id="{A71EBDBC-2CBD-44BE-8536-B0864B6629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8750260"/>
          <a:ext cx="0" cy="75952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91439</xdr:rowOff>
    </xdr:to>
    <xdr:pic>
      <xdr:nvPicPr>
        <xdr:cNvPr id="18" name="Picture 17" descr="ALMASHRI_0">
          <a:extLst>
            <a:ext uri="{FF2B5EF4-FFF2-40B4-BE49-F238E27FC236}">
              <a16:creationId xmlns:a16="http://schemas.microsoft.com/office/drawing/2014/main" id="{5615EAE2-1EAE-4497-8624-3FDF4CF660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2743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91439</xdr:rowOff>
    </xdr:to>
    <xdr:pic>
      <xdr:nvPicPr>
        <xdr:cNvPr id="19" name="Picture 1" descr="ALMASHRI_0">
          <a:extLst>
            <a:ext uri="{FF2B5EF4-FFF2-40B4-BE49-F238E27FC236}">
              <a16:creationId xmlns:a16="http://schemas.microsoft.com/office/drawing/2014/main" id="{99979F1C-DFA7-4FCF-8BE1-A47BC60EE8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2743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91439</xdr:rowOff>
    </xdr:to>
    <xdr:pic>
      <xdr:nvPicPr>
        <xdr:cNvPr id="20" name="Picture 1" descr="ALMASHRI_0">
          <a:extLst>
            <a:ext uri="{FF2B5EF4-FFF2-40B4-BE49-F238E27FC236}">
              <a16:creationId xmlns:a16="http://schemas.microsoft.com/office/drawing/2014/main" id="{62217C8F-8456-426E-A106-7734FE6B8D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2743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91439</xdr:rowOff>
    </xdr:to>
    <xdr:pic>
      <xdr:nvPicPr>
        <xdr:cNvPr id="21" name="Picture 1" descr="ALMASHRI_0">
          <a:extLst>
            <a:ext uri="{FF2B5EF4-FFF2-40B4-BE49-F238E27FC236}">
              <a16:creationId xmlns:a16="http://schemas.microsoft.com/office/drawing/2014/main" id="{49EB679F-6CF3-49BD-850D-E43ABAF47D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2743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91439</xdr:rowOff>
    </xdr:to>
    <xdr:pic>
      <xdr:nvPicPr>
        <xdr:cNvPr id="22" name="Picture 1" descr="ALMASHRI_0">
          <a:extLst>
            <a:ext uri="{FF2B5EF4-FFF2-40B4-BE49-F238E27FC236}">
              <a16:creationId xmlns:a16="http://schemas.microsoft.com/office/drawing/2014/main" id="{81F61DC5-9A9F-4525-B0EB-BDC4BAE3E8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2743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91439</xdr:rowOff>
    </xdr:to>
    <xdr:pic>
      <xdr:nvPicPr>
        <xdr:cNvPr id="23" name="Picture 1" descr="ALMASHRI_0">
          <a:extLst>
            <a:ext uri="{FF2B5EF4-FFF2-40B4-BE49-F238E27FC236}">
              <a16:creationId xmlns:a16="http://schemas.microsoft.com/office/drawing/2014/main" id="{FA7F2926-72E4-490F-8BCA-CD401729FE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2743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91439</xdr:rowOff>
    </xdr:to>
    <xdr:pic>
      <xdr:nvPicPr>
        <xdr:cNvPr id="24" name="Picture 1" descr="ALMASHRI_0">
          <a:extLst>
            <a:ext uri="{FF2B5EF4-FFF2-40B4-BE49-F238E27FC236}">
              <a16:creationId xmlns:a16="http://schemas.microsoft.com/office/drawing/2014/main" id="{AF719BA9-BEC6-4CD0-BC59-A47703073C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2743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91439</xdr:rowOff>
    </xdr:to>
    <xdr:pic>
      <xdr:nvPicPr>
        <xdr:cNvPr id="25" name="Picture 1" descr="ALMASHRI_0">
          <a:extLst>
            <a:ext uri="{FF2B5EF4-FFF2-40B4-BE49-F238E27FC236}">
              <a16:creationId xmlns:a16="http://schemas.microsoft.com/office/drawing/2014/main" id="{C61B27EF-BAA6-4102-820C-2C7FFCC503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2743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91439</xdr:rowOff>
    </xdr:to>
    <xdr:pic>
      <xdr:nvPicPr>
        <xdr:cNvPr id="26" name="Picture 1" descr="ALMASHRI_0">
          <a:extLst>
            <a:ext uri="{FF2B5EF4-FFF2-40B4-BE49-F238E27FC236}">
              <a16:creationId xmlns:a16="http://schemas.microsoft.com/office/drawing/2014/main" id="{20EA639C-BEED-490D-A3B5-A9C88FFE43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2743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91439</xdr:rowOff>
    </xdr:to>
    <xdr:pic>
      <xdr:nvPicPr>
        <xdr:cNvPr id="27" name="Picture 1" descr="ALMASHRI_0">
          <a:extLst>
            <a:ext uri="{FF2B5EF4-FFF2-40B4-BE49-F238E27FC236}">
              <a16:creationId xmlns:a16="http://schemas.microsoft.com/office/drawing/2014/main" id="{E3990EB0-8DFF-453A-8ED9-1C8074AEE5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2743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91439</xdr:rowOff>
    </xdr:to>
    <xdr:pic>
      <xdr:nvPicPr>
        <xdr:cNvPr id="28" name="Picture 1" descr="ALMASHRI_0">
          <a:extLst>
            <a:ext uri="{FF2B5EF4-FFF2-40B4-BE49-F238E27FC236}">
              <a16:creationId xmlns:a16="http://schemas.microsoft.com/office/drawing/2014/main" id="{04DBA43A-0877-4AE8-902C-CF4570343A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2743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91439</xdr:rowOff>
    </xdr:to>
    <xdr:pic>
      <xdr:nvPicPr>
        <xdr:cNvPr id="29" name="Picture 1" descr="ALMASHRI_0">
          <a:extLst>
            <a:ext uri="{FF2B5EF4-FFF2-40B4-BE49-F238E27FC236}">
              <a16:creationId xmlns:a16="http://schemas.microsoft.com/office/drawing/2014/main" id="{FDD5E9E6-2862-40FE-BF54-7111A96A90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2743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91439</xdr:rowOff>
    </xdr:to>
    <xdr:pic>
      <xdr:nvPicPr>
        <xdr:cNvPr id="30" name="Picture 1" descr="ALMASHRI_0">
          <a:extLst>
            <a:ext uri="{FF2B5EF4-FFF2-40B4-BE49-F238E27FC236}">
              <a16:creationId xmlns:a16="http://schemas.microsoft.com/office/drawing/2014/main" id="{71ADF9BA-21C7-4B93-9B9A-94BA1CF26F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2743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91439</xdr:rowOff>
    </xdr:to>
    <xdr:pic>
      <xdr:nvPicPr>
        <xdr:cNvPr id="31" name="Picture 1" descr="ALMASHRI_0">
          <a:extLst>
            <a:ext uri="{FF2B5EF4-FFF2-40B4-BE49-F238E27FC236}">
              <a16:creationId xmlns:a16="http://schemas.microsoft.com/office/drawing/2014/main" id="{4A67867D-198C-44DC-A366-BBDDBEE180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2743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91439</xdr:rowOff>
    </xdr:to>
    <xdr:pic>
      <xdr:nvPicPr>
        <xdr:cNvPr id="32" name="Picture 1" descr="ALMASHRI_0">
          <a:extLst>
            <a:ext uri="{FF2B5EF4-FFF2-40B4-BE49-F238E27FC236}">
              <a16:creationId xmlns:a16="http://schemas.microsoft.com/office/drawing/2014/main" id="{98E51E08-4425-4E34-A6F7-CF114D2F13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2743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91439</xdr:rowOff>
    </xdr:to>
    <xdr:pic>
      <xdr:nvPicPr>
        <xdr:cNvPr id="33" name="Picture 1" descr="ALMASHRI_0">
          <a:extLst>
            <a:ext uri="{FF2B5EF4-FFF2-40B4-BE49-F238E27FC236}">
              <a16:creationId xmlns:a16="http://schemas.microsoft.com/office/drawing/2014/main" id="{AAEDE213-77CD-43BE-83FD-4857F4F9B5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2743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40004</xdr:rowOff>
    </xdr:to>
    <xdr:pic>
      <xdr:nvPicPr>
        <xdr:cNvPr id="34" name="Picture 1" descr="ALMASHRI_0">
          <a:extLst>
            <a:ext uri="{FF2B5EF4-FFF2-40B4-BE49-F238E27FC236}">
              <a16:creationId xmlns:a16="http://schemas.microsoft.com/office/drawing/2014/main" id="{F8A25590-4E28-4CEC-B4EE-262326D6E6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2228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40004</xdr:rowOff>
    </xdr:to>
    <xdr:pic>
      <xdr:nvPicPr>
        <xdr:cNvPr id="35" name="Picture 1" descr="ALMASHRI_0">
          <a:extLst>
            <a:ext uri="{FF2B5EF4-FFF2-40B4-BE49-F238E27FC236}">
              <a16:creationId xmlns:a16="http://schemas.microsoft.com/office/drawing/2014/main" id="{16640D42-EB79-4879-88E8-06EDEBB5AA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2228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40004</xdr:rowOff>
    </xdr:to>
    <xdr:pic>
      <xdr:nvPicPr>
        <xdr:cNvPr id="36" name="Picture 1" descr="ALMASHRI_0">
          <a:extLst>
            <a:ext uri="{FF2B5EF4-FFF2-40B4-BE49-F238E27FC236}">
              <a16:creationId xmlns:a16="http://schemas.microsoft.com/office/drawing/2014/main" id="{80EE3869-55BE-4263-A2CA-4D01A49622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2228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40004</xdr:rowOff>
    </xdr:to>
    <xdr:pic>
      <xdr:nvPicPr>
        <xdr:cNvPr id="37" name="Picture 1" descr="ALMASHRI_0">
          <a:extLst>
            <a:ext uri="{FF2B5EF4-FFF2-40B4-BE49-F238E27FC236}">
              <a16:creationId xmlns:a16="http://schemas.microsoft.com/office/drawing/2014/main" id="{B49E304E-0D9F-4ADE-8FB7-416E77B020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2228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40004</xdr:rowOff>
    </xdr:to>
    <xdr:pic>
      <xdr:nvPicPr>
        <xdr:cNvPr id="38" name="Picture 1" descr="ALMASHRI_0">
          <a:extLst>
            <a:ext uri="{FF2B5EF4-FFF2-40B4-BE49-F238E27FC236}">
              <a16:creationId xmlns:a16="http://schemas.microsoft.com/office/drawing/2014/main" id="{B7D87837-011E-4FF7-AAA4-333927542E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2228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40004</xdr:rowOff>
    </xdr:to>
    <xdr:pic>
      <xdr:nvPicPr>
        <xdr:cNvPr id="39" name="Picture 1" descr="ALMASHRI_0">
          <a:extLst>
            <a:ext uri="{FF2B5EF4-FFF2-40B4-BE49-F238E27FC236}">
              <a16:creationId xmlns:a16="http://schemas.microsoft.com/office/drawing/2014/main" id="{63B23D05-C3D2-4B6E-AA8E-19B50F659F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2228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40004</xdr:rowOff>
    </xdr:to>
    <xdr:pic>
      <xdr:nvPicPr>
        <xdr:cNvPr id="40" name="Picture 1" descr="ALMASHRI_0">
          <a:extLst>
            <a:ext uri="{FF2B5EF4-FFF2-40B4-BE49-F238E27FC236}">
              <a16:creationId xmlns:a16="http://schemas.microsoft.com/office/drawing/2014/main" id="{5D68FA91-A346-4315-AEC0-C36AB57701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2228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40004</xdr:rowOff>
    </xdr:to>
    <xdr:pic>
      <xdr:nvPicPr>
        <xdr:cNvPr id="41" name="Picture 1" descr="ALMASHRI_0">
          <a:extLst>
            <a:ext uri="{FF2B5EF4-FFF2-40B4-BE49-F238E27FC236}">
              <a16:creationId xmlns:a16="http://schemas.microsoft.com/office/drawing/2014/main" id="{375D46D5-E008-43E7-A1BA-87CBC10351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2228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40004</xdr:rowOff>
    </xdr:to>
    <xdr:pic>
      <xdr:nvPicPr>
        <xdr:cNvPr id="42" name="Picture 1" descr="ALMASHRI_0">
          <a:extLst>
            <a:ext uri="{FF2B5EF4-FFF2-40B4-BE49-F238E27FC236}">
              <a16:creationId xmlns:a16="http://schemas.microsoft.com/office/drawing/2014/main" id="{9500045F-F02A-4903-AEF0-4B5E7F82A9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2228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40004</xdr:rowOff>
    </xdr:to>
    <xdr:pic>
      <xdr:nvPicPr>
        <xdr:cNvPr id="43" name="Picture 1" descr="ALMASHRI_0">
          <a:extLst>
            <a:ext uri="{FF2B5EF4-FFF2-40B4-BE49-F238E27FC236}">
              <a16:creationId xmlns:a16="http://schemas.microsoft.com/office/drawing/2014/main" id="{A2DF854C-80DD-436B-8EFC-74216B7876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2228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40004</xdr:rowOff>
    </xdr:to>
    <xdr:pic>
      <xdr:nvPicPr>
        <xdr:cNvPr id="44" name="Picture 1" descr="ALMASHRI_0">
          <a:extLst>
            <a:ext uri="{FF2B5EF4-FFF2-40B4-BE49-F238E27FC236}">
              <a16:creationId xmlns:a16="http://schemas.microsoft.com/office/drawing/2014/main" id="{DC6525C3-33A9-466A-B7F0-15816CA007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2228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40004</xdr:rowOff>
    </xdr:to>
    <xdr:pic>
      <xdr:nvPicPr>
        <xdr:cNvPr id="45" name="Picture 1" descr="ALMASHRI_0">
          <a:extLst>
            <a:ext uri="{FF2B5EF4-FFF2-40B4-BE49-F238E27FC236}">
              <a16:creationId xmlns:a16="http://schemas.microsoft.com/office/drawing/2014/main" id="{55210A7E-E59E-42E7-B832-60735AE4BD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2228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40004</xdr:rowOff>
    </xdr:to>
    <xdr:pic>
      <xdr:nvPicPr>
        <xdr:cNvPr id="46" name="Picture 1" descr="ALMASHRI_0">
          <a:extLst>
            <a:ext uri="{FF2B5EF4-FFF2-40B4-BE49-F238E27FC236}">
              <a16:creationId xmlns:a16="http://schemas.microsoft.com/office/drawing/2014/main" id="{32DD2A00-FA2B-4A92-93B2-C8F25665FE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2228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40004</xdr:rowOff>
    </xdr:to>
    <xdr:pic>
      <xdr:nvPicPr>
        <xdr:cNvPr id="47" name="Picture 1" descr="ALMASHRI_0">
          <a:extLst>
            <a:ext uri="{FF2B5EF4-FFF2-40B4-BE49-F238E27FC236}">
              <a16:creationId xmlns:a16="http://schemas.microsoft.com/office/drawing/2014/main" id="{53542C0F-A957-4ADD-B1C1-37746E0F5D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2228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40004</xdr:rowOff>
    </xdr:to>
    <xdr:pic>
      <xdr:nvPicPr>
        <xdr:cNvPr id="48" name="Picture 1" descr="ALMASHRI_0">
          <a:extLst>
            <a:ext uri="{FF2B5EF4-FFF2-40B4-BE49-F238E27FC236}">
              <a16:creationId xmlns:a16="http://schemas.microsoft.com/office/drawing/2014/main" id="{5CAF75AD-845A-40C0-8AC2-63E22FE0CD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2228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40004</xdr:rowOff>
    </xdr:to>
    <xdr:pic>
      <xdr:nvPicPr>
        <xdr:cNvPr id="49" name="Picture 1" descr="ALMASHRI_0">
          <a:extLst>
            <a:ext uri="{FF2B5EF4-FFF2-40B4-BE49-F238E27FC236}">
              <a16:creationId xmlns:a16="http://schemas.microsoft.com/office/drawing/2014/main" id="{7DA55E5B-2AE6-4D19-8D76-E0A76918EC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2228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37104</xdr:rowOff>
    </xdr:to>
    <xdr:pic>
      <xdr:nvPicPr>
        <xdr:cNvPr id="50" name="Picture 1" descr="ALMASHRI_0">
          <a:extLst>
            <a:ext uri="{FF2B5EF4-FFF2-40B4-BE49-F238E27FC236}">
              <a16:creationId xmlns:a16="http://schemas.microsoft.com/office/drawing/2014/main" id="{7E8BE01A-75EE-442B-8496-0093C7B024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219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37104</xdr:rowOff>
    </xdr:to>
    <xdr:pic>
      <xdr:nvPicPr>
        <xdr:cNvPr id="51" name="Picture 1" descr="ALMASHRI_0">
          <a:extLst>
            <a:ext uri="{FF2B5EF4-FFF2-40B4-BE49-F238E27FC236}">
              <a16:creationId xmlns:a16="http://schemas.microsoft.com/office/drawing/2014/main" id="{427B76A5-ED41-47BC-A826-E725C16C69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219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37104</xdr:rowOff>
    </xdr:to>
    <xdr:pic>
      <xdr:nvPicPr>
        <xdr:cNvPr id="52" name="Picture 1" descr="ALMASHRI_0">
          <a:extLst>
            <a:ext uri="{FF2B5EF4-FFF2-40B4-BE49-F238E27FC236}">
              <a16:creationId xmlns:a16="http://schemas.microsoft.com/office/drawing/2014/main" id="{C1A8308A-3B1F-4EEE-9E6C-A3D2901508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219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37104</xdr:rowOff>
    </xdr:to>
    <xdr:pic>
      <xdr:nvPicPr>
        <xdr:cNvPr id="53" name="Picture 1" descr="ALMASHRI_0">
          <a:extLst>
            <a:ext uri="{FF2B5EF4-FFF2-40B4-BE49-F238E27FC236}">
              <a16:creationId xmlns:a16="http://schemas.microsoft.com/office/drawing/2014/main" id="{F0D1189F-6A39-4429-B40F-7FEDCDDB19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219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37104</xdr:rowOff>
    </xdr:to>
    <xdr:pic>
      <xdr:nvPicPr>
        <xdr:cNvPr id="54" name="Picture 1" descr="ALMASHRI_0">
          <a:extLst>
            <a:ext uri="{FF2B5EF4-FFF2-40B4-BE49-F238E27FC236}">
              <a16:creationId xmlns:a16="http://schemas.microsoft.com/office/drawing/2014/main" id="{6FD6F48C-BE1A-4B21-A8BF-D45E352638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219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37104</xdr:rowOff>
    </xdr:to>
    <xdr:pic>
      <xdr:nvPicPr>
        <xdr:cNvPr id="55" name="Picture 1" descr="ALMASHRI_0">
          <a:extLst>
            <a:ext uri="{FF2B5EF4-FFF2-40B4-BE49-F238E27FC236}">
              <a16:creationId xmlns:a16="http://schemas.microsoft.com/office/drawing/2014/main" id="{6B957D81-8C16-4D98-9A5B-DCBF9C0D66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219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37104</xdr:rowOff>
    </xdr:to>
    <xdr:pic>
      <xdr:nvPicPr>
        <xdr:cNvPr id="56" name="Picture 1" descr="ALMASHRI_0">
          <a:extLst>
            <a:ext uri="{FF2B5EF4-FFF2-40B4-BE49-F238E27FC236}">
              <a16:creationId xmlns:a16="http://schemas.microsoft.com/office/drawing/2014/main" id="{46414D08-416B-4143-B156-848FD6A053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219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37104</xdr:rowOff>
    </xdr:to>
    <xdr:pic>
      <xdr:nvPicPr>
        <xdr:cNvPr id="57" name="Picture 1" descr="ALMASHRI_0">
          <a:extLst>
            <a:ext uri="{FF2B5EF4-FFF2-40B4-BE49-F238E27FC236}">
              <a16:creationId xmlns:a16="http://schemas.microsoft.com/office/drawing/2014/main" id="{3BEB48D9-8E4C-471B-A65D-91D662D42A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219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37104</xdr:rowOff>
    </xdr:to>
    <xdr:pic>
      <xdr:nvPicPr>
        <xdr:cNvPr id="58" name="Picture 1" descr="ALMASHRI_0">
          <a:extLst>
            <a:ext uri="{FF2B5EF4-FFF2-40B4-BE49-F238E27FC236}">
              <a16:creationId xmlns:a16="http://schemas.microsoft.com/office/drawing/2014/main" id="{39E4D501-432B-4BF3-A4C7-EDE89B8AEE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219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37104</xdr:rowOff>
    </xdr:to>
    <xdr:pic>
      <xdr:nvPicPr>
        <xdr:cNvPr id="59" name="Picture 1" descr="ALMASHRI_0">
          <a:extLst>
            <a:ext uri="{FF2B5EF4-FFF2-40B4-BE49-F238E27FC236}">
              <a16:creationId xmlns:a16="http://schemas.microsoft.com/office/drawing/2014/main" id="{4D0DDD33-E255-46E5-878E-AEA5D0F3DC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219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37104</xdr:rowOff>
    </xdr:to>
    <xdr:pic>
      <xdr:nvPicPr>
        <xdr:cNvPr id="60" name="Picture 1" descr="ALMASHRI_0">
          <a:extLst>
            <a:ext uri="{FF2B5EF4-FFF2-40B4-BE49-F238E27FC236}">
              <a16:creationId xmlns:a16="http://schemas.microsoft.com/office/drawing/2014/main" id="{05B30C00-E81B-4B9F-9BF2-2886817ED0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219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37104</xdr:rowOff>
    </xdr:to>
    <xdr:pic>
      <xdr:nvPicPr>
        <xdr:cNvPr id="61" name="Picture 1" descr="ALMASHRI_0">
          <a:extLst>
            <a:ext uri="{FF2B5EF4-FFF2-40B4-BE49-F238E27FC236}">
              <a16:creationId xmlns:a16="http://schemas.microsoft.com/office/drawing/2014/main" id="{51D48FFD-FD85-4F51-B704-2107C7320E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219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37104</xdr:rowOff>
    </xdr:to>
    <xdr:pic>
      <xdr:nvPicPr>
        <xdr:cNvPr id="62" name="Picture 1" descr="ALMASHRI_0">
          <a:extLst>
            <a:ext uri="{FF2B5EF4-FFF2-40B4-BE49-F238E27FC236}">
              <a16:creationId xmlns:a16="http://schemas.microsoft.com/office/drawing/2014/main" id="{04B663EE-902D-4A52-B194-5560673755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219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37104</xdr:rowOff>
    </xdr:to>
    <xdr:pic>
      <xdr:nvPicPr>
        <xdr:cNvPr id="63" name="Picture 1" descr="ALMASHRI_0">
          <a:extLst>
            <a:ext uri="{FF2B5EF4-FFF2-40B4-BE49-F238E27FC236}">
              <a16:creationId xmlns:a16="http://schemas.microsoft.com/office/drawing/2014/main" id="{689BFD9C-DE6D-43D9-8459-8DBA3D25C9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219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37104</xdr:rowOff>
    </xdr:to>
    <xdr:pic>
      <xdr:nvPicPr>
        <xdr:cNvPr id="64" name="Picture 1" descr="ALMASHRI_0">
          <a:extLst>
            <a:ext uri="{FF2B5EF4-FFF2-40B4-BE49-F238E27FC236}">
              <a16:creationId xmlns:a16="http://schemas.microsoft.com/office/drawing/2014/main" id="{12D20E00-9E24-4238-AAD3-EC3072D23E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219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37104</xdr:rowOff>
    </xdr:to>
    <xdr:pic>
      <xdr:nvPicPr>
        <xdr:cNvPr id="65" name="Picture 1" descr="ALMASHRI_0">
          <a:extLst>
            <a:ext uri="{FF2B5EF4-FFF2-40B4-BE49-F238E27FC236}">
              <a16:creationId xmlns:a16="http://schemas.microsoft.com/office/drawing/2014/main" id="{DEAA54CA-0785-432C-9AB2-89DB54405E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219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129539</xdr:rowOff>
    </xdr:to>
    <xdr:pic>
      <xdr:nvPicPr>
        <xdr:cNvPr id="66" name="Picture 1" descr="ALMASHRI_0">
          <a:extLst>
            <a:ext uri="{FF2B5EF4-FFF2-40B4-BE49-F238E27FC236}">
              <a16:creationId xmlns:a16="http://schemas.microsoft.com/office/drawing/2014/main" id="{46F24BF1-F772-4989-AC31-0990E4E9E4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312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129539</xdr:rowOff>
    </xdr:to>
    <xdr:pic>
      <xdr:nvPicPr>
        <xdr:cNvPr id="67" name="Picture 1" descr="ALMASHRI_0">
          <a:extLst>
            <a:ext uri="{FF2B5EF4-FFF2-40B4-BE49-F238E27FC236}">
              <a16:creationId xmlns:a16="http://schemas.microsoft.com/office/drawing/2014/main" id="{FC1F5363-C1DA-4408-9AC8-657EE1E898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312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129539</xdr:rowOff>
    </xdr:to>
    <xdr:pic>
      <xdr:nvPicPr>
        <xdr:cNvPr id="68" name="Picture 1" descr="ALMASHRI_0">
          <a:extLst>
            <a:ext uri="{FF2B5EF4-FFF2-40B4-BE49-F238E27FC236}">
              <a16:creationId xmlns:a16="http://schemas.microsoft.com/office/drawing/2014/main" id="{FFAFB160-6378-481F-B657-C2DC0FEF2D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312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129539</xdr:rowOff>
    </xdr:to>
    <xdr:pic>
      <xdr:nvPicPr>
        <xdr:cNvPr id="69" name="Picture 1" descr="ALMASHRI_0">
          <a:extLst>
            <a:ext uri="{FF2B5EF4-FFF2-40B4-BE49-F238E27FC236}">
              <a16:creationId xmlns:a16="http://schemas.microsoft.com/office/drawing/2014/main" id="{81D55A24-CCF8-435E-A4AB-0FBD118EB2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312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129539</xdr:rowOff>
    </xdr:to>
    <xdr:pic>
      <xdr:nvPicPr>
        <xdr:cNvPr id="70" name="Picture 1" descr="ALMASHRI_0">
          <a:extLst>
            <a:ext uri="{FF2B5EF4-FFF2-40B4-BE49-F238E27FC236}">
              <a16:creationId xmlns:a16="http://schemas.microsoft.com/office/drawing/2014/main" id="{D4487CF2-830E-4832-A5B7-97892CD1D1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312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129539</xdr:rowOff>
    </xdr:to>
    <xdr:pic>
      <xdr:nvPicPr>
        <xdr:cNvPr id="71" name="Picture 1" descr="ALMASHRI_0">
          <a:extLst>
            <a:ext uri="{FF2B5EF4-FFF2-40B4-BE49-F238E27FC236}">
              <a16:creationId xmlns:a16="http://schemas.microsoft.com/office/drawing/2014/main" id="{6D35765F-A9AB-4708-ABFA-2F552ACD85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312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129539</xdr:rowOff>
    </xdr:to>
    <xdr:pic>
      <xdr:nvPicPr>
        <xdr:cNvPr id="72" name="Picture 1" descr="ALMASHRI_0">
          <a:extLst>
            <a:ext uri="{FF2B5EF4-FFF2-40B4-BE49-F238E27FC236}">
              <a16:creationId xmlns:a16="http://schemas.microsoft.com/office/drawing/2014/main" id="{55A27E8D-1915-46D3-A1DC-79830FB467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312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129539</xdr:rowOff>
    </xdr:to>
    <xdr:pic>
      <xdr:nvPicPr>
        <xdr:cNvPr id="73" name="Picture 1" descr="ALMASHRI_0">
          <a:extLst>
            <a:ext uri="{FF2B5EF4-FFF2-40B4-BE49-F238E27FC236}">
              <a16:creationId xmlns:a16="http://schemas.microsoft.com/office/drawing/2014/main" id="{416BF773-1AE5-427B-8506-183ABDA5B7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312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129539</xdr:rowOff>
    </xdr:to>
    <xdr:pic>
      <xdr:nvPicPr>
        <xdr:cNvPr id="74" name="Picture 1" descr="ALMASHRI_0">
          <a:extLst>
            <a:ext uri="{FF2B5EF4-FFF2-40B4-BE49-F238E27FC236}">
              <a16:creationId xmlns:a16="http://schemas.microsoft.com/office/drawing/2014/main" id="{1DE44198-AA63-4070-A3DC-91AC8F772A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312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129539</xdr:rowOff>
    </xdr:to>
    <xdr:pic>
      <xdr:nvPicPr>
        <xdr:cNvPr id="75" name="Picture 1" descr="ALMASHRI_0">
          <a:extLst>
            <a:ext uri="{FF2B5EF4-FFF2-40B4-BE49-F238E27FC236}">
              <a16:creationId xmlns:a16="http://schemas.microsoft.com/office/drawing/2014/main" id="{354C23CC-FD23-4A84-B1E5-E82B9438F9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312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129539</xdr:rowOff>
    </xdr:to>
    <xdr:pic>
      <xdr:nvPicPr>
        <xdr:cNvPr id="76" name="Picture 1" descr="ALMASHRI_0">
          <a:extLst>
            <a:ext uri="{FF2B5EF4-FFF2-40B4-BE49-F238E27FC236}">
              <a16:creationId xmlns:a16="http://schemas.microsoft.com/office/drawing/2014/main" id="{3B95B8B9-149B-49F8-8633-78DDD71A85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312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129539</xdr:rowOff>
    </xdr:to>
    <xdr:pic>
      <xdr:nvPicPr>
        <xdr:cNvPr id="77" name="Picture 1" descr="ALMASHRI_0">
          <a:extLst>
            <a:ext uri="{FF2B5EF4-FFF2-40B4-BE49-F238E27FC236}">
              <a16:creationId xmlns:a16="http://schemas.microsoft.com/office/drawing/2014/main" id="{E9424D9D-948B-46F0-A567-1F85955308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312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129539</xdr:rowOff>
    </xdr:to>
    <xdr:pic>
      <xdr:nvPicPr>
        <xdr:cNvPr id="78" name="Picture 1" descr="ALMASHRI_0">
          <a:extLst>
            <a:ext uri="{FF2B5EF4-FFF2-40B4-BE49-F238E27FC236}">
              <a16:creationId xmlns:a16="http://schemas.microsoft.com/office/drawing/2014/main" id="{062AC901-DBD1-4772-9A27-827F897FFC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312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129539</xdr:rowOff>
    </xdr:to>
    <xdr:pic>
      <xdr:nvPicPr>
        <xdr:cNvPr id="79" name="Picture 1" descr="ALMASHRI_0">
          <a:extLst>
            <a:ext uri="{FF2B5EF4-FFF2-40B4-BE49-F238E27FC236}">
              <a16:creationId xmlns:a16="http://schemas.microsoft.com/office/drawing/2014/main" id="{DD05C113-4C5E-4D02-8840-33429CFBCE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312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129539</xdr:rowOff>
    </xdr:to>
    <xdr:pic>
      <xdr:nvPicPr>
        <xdr:cNvPr id="80" name="Picture 1" descr="ALMASHRI_0">
          <a:extLst>
            <a:ext uri="{FF2B5EF4-FFF2-40B4-BE49-F238E27FC236}">
              <a16:creationId xmlns:a16="http://schemas.microsoft.com/office/drawing/2014/main" id="{6C179794-EEA4-4BDA-A528-5E81F72F57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312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129539</xdr:rowOff>
    </xdr:to>
    <xdr:pic>
      <xdr:nvPicPr>
        <xdr:cNvPr id="81" name="Picture 1" descr="ALMASHRI_0">
          <a:extLst>
            <a:ext uri="{FF2B5EF4-FFF2-40B4-BE49-F238E27FC236}">
              <a16:creationId xmlns:a16="http://schemas.microsoft.com/office/drawing/2014/main" id="{98C2F321-7160-4090-B6C6-4D1422A298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312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27579</xdr:rowOff>
    </xdr:to>
    <xdr:pic>
      <xdr:nvPicPr>
        <xdr:cNvPr id="82" name="Picture 1" descr="ALMASHRI_0">
          <a:extLst>
            <a:ext uri="{FF2B5EF4-FFF2-40B4-BE49-F238E27FC236}">
              <a16:creationId xmlns:a16="http://schemas.microsoft.com/office/drawing/2014/main" id="{5D8D62DD-E073-44CF-9AEB-31343C7E3E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2104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27579</xdr:rowOff>
    </xdr:to>
    <xdr:pic>
      <xdr:nvPicPr>
        <xdr:cNvPr id="83" name="Picture 1" descr="ALMASHRI_0">
          <a:extLst>
            <a:ext uri="{FF2B5EF4-FFF2-40B4-BE49-F238E27FC236}">
              <a16:creationId xmlns:a16="http://schemas.microsoft.com/office/drawing/2014/main" id="{06904BBA-8699-450E-8A14-33698CA60B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2104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27579</xdr:rowOff>
    </xdr:to>
    <xdr:pic>
      <xdr:nvPicPr>
        <xdr:cNvPr id="84" name="Picture 1" descr="ALMASHRI_0">
          <a:extLst>
            <a:ext uri="{FF2B5EF4-FFF2-40B4-BE49-F238E27FC236}">
              <a16:creationId xmlns:a16="http://schemas.microsoft.com/office/drawing/2014/main" id="{BA9FFFF4-BA43-4D79-995C-B2EC4FFFB7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2104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27579</xdr:rowOff>
    </xdr:to>
    <xdr:pic>
      <xdr:nvPicPr>
        <xdr:cNvPr id="85" name="Picture 1" descr="ALMASHRI_0">
          <a:extLst>
            <a:ext uri="{FF2B5EF4-FFF2-40B4-BE49-F238E27FC236}">
              <a16:creationId xmlns:a16="http://schemas.microsoft.com/office/drawing/2014/main" id="{2882F3C7-B213-4737-84A5-C8462AC34B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2104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27579</xdr:rowOff>
    </xdr:to>
    <xdr:pic>
      <xdr:nvPicPr>
        <xdr:cNvPr id="86" name="Picture 1" descr="ALMASHRI_0">
          <a:extLst>
            <a:ext uri="{FF2B5EF4-FFF2-40B4-BE49-F238E27FC236}">
              <a16:creationId xmlns:a16="http://schemas.microsoft.com/office/drawing/2014/main" id="{0C26467B-DCFE-4D11-A2DF-8B60B1033B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2104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27579</xdr:rowOff>
    </xdr:to>
    <xdr:pic>
      <xdr:nvPicPr>
        <xdr:cNvPr id="87" name="Picture 1" descr="ALMASHRI_0">
          <a:extLst>
            <a:ext uri="{FF2B5EF4-FFF2-40B4-BE49-F238E27FC236}">
              <a16:creationId xmlns:a16="http://schemas.microsoft.com/office/drawing/2014/main" id="{8287ABB3-2AD6-4AC0-A0B9-091BE49D24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2104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27579</xdr:rowOff>
    </xdr:to>
    <xdr:pic>
      <xdr:nvPicPr>
        <xdr:cNvPr id="88" name="Picture 1" descr="ALMASHRI_0">
          <a:extLst>
            <a:ext uri="{FF2B5EF4-FFF2-40B4-BE49-F238E27FC236}">
              <a16:creationId xmlns:a16="http://schemas.microsoft.com/office/drawing/2014/main" id="{B35F4B3F-FCCF-44A0-9F15-9FCB9D6809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2104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27579</xdr:rowOff>
    </xdr:to>
    <xdr:pic>
      <xdr:nvPicPr>
        <xdr:cNvPr id="89" name="Picture 1" descr="ALMASHRI_0">
          <a:extLst>
            <a:ext uri="{FF2B5EF4-FFF2-40B4-BE49-F238E27FC236}">
              <a16:creationId xmlns:a16="http://schemas.microsoft.com/office/drawing/2014/main" id="{E2F3F36C-F8F0-4A0C-9FAE-306CEECDB1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2104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27579</xdr:rowOff>
    </xdr:to>
    <xdr:pic>
      <xdr:nvPicPr>
        <xdr:cNvPr id="90" name="Picture 1" descr="ALMASHRI_0">
          <a:extLst>
            <a:ext uri="{FF2B5EF4-FFF2-40B4-BE49-F238E27FC236}">
              <a16:creationId xmlns:a16="http://schemas.microsoft.com/office/drawing/2014/main" id="{CE39CCF4-9D61-47A1-AA58-0FE61C6512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2104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27579</xdr:rowOff>
    </xdr:to>
    <xdr:pic>
      <xdr:nvPicPr>
        <xdr:cNvPr id="91" name="Picture 1" descr="ALMASHRI_0">
          <a:extLst>
            <a:ext uri="{FF2B5EF4-FFF2-40B4-BE49-F238E27FC236}">
              <a16:creationId xmlns:a16="http://schemas.microsoft.com/office/drawing/2014/main" id="{78A3E9F5-4CBF-404A-8AB2-9292AEFB12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2104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27579</xdr:rowOff>
    </xdr:to>
    <xdr:pic>
      <xdr:nvPicPr>
        <xdr:cNvPr id="92" name="Picture 1" descr="ALMASHRI_0">
          <a:extLst>
            <a:ext uri="{FF2B5EF4-FFF2-40B4-BE49-F238E27FC236}">
              <a16:creationId xmlns:a16="http://schemas.microsoft.com/office/drawing/2014/main" id="{59E89784-4C88-4964-BFCD-BD4547848A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2104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27579</xdr:rowOff>
    </xdr:to>
    <xdr:pic>
      <xdr:nvPicPr>
        <xdr:cNvPr id="93" name="Picture 1" descr="ALMASHRI_0">
          <a:extLst>
            <a:ext uri="{FF2B5EF4-FFF2-40B4-BE49-F238E27FC236}">
              <a16:creationId xmlns:a16="http://schemas.microsoft.com/office/drawing/2014/main" id="{D13262FA-AE27-4CD6-9F42-6B5661F765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2104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27579</xdr:rowOff>
    </xdr:to>
    <xdr:pic>
      <xdr:nvPicPr>
        <xdr:cNvPr id="94" name="Picture 1" descr="ALMASHRI_0">
          <a:extLst>
            <a:ext uri="{FF2B5EF4-FFF2-40B4-BE49-F238E27FC236}">
              <a16:creationId xmlns:a16="http://schemas.microsoft.com/office/drawing/2014/main" id="{D845B621-615E-4DDE-B598-D12A77477A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2104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27579</xdr:rowOff>
    </xdr:to>
    <xdr:pic>
      <xdr:nvPicPr>
        <xdr:cNvPr id="95" name="Picture 1" descr="ALMASHRI_0">
          <a:extLst>
            <a:ext uri="{FF2B5EF4-FFF2-40B4-BE49-F238E27FC236}">
              <a16:creationId xmlns:a16="http://schemas.microsoft.com/office/drawing/2014/main" id="{1CDFBD57-972D-4CFA-922E-8E9BE7AF55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2104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27579</xdr:rowOff>
    </xdr:to>
    <xdr:pic>
      <xdr:nvPicPr>
        <xdr:cNvPr id="96" name="Picture 1" descr="ALMASHRI_0">
          <a:extLst>
            <a:ext uri="{FF2B5EF4-FFF2-40B4-BE49-F238E27FC236}">
              <a16:creationId xmlns:a16="http://schemas.microsoft.com/office/drawing/2014/main" id="{B35C770B-8F8C-4393-B0C0-72BC2AF8C0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2104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27579</xdr:rowOff>
    </xdr:to>
    <xdr:pic>
      <xdr:nvPicPr>
        <xdr:cNvPr id="97" name="Picture 1" descr="ALMASHRI_0">
          <a:extLst>
            <a:ext uri="{FF2B5EF4-FFF2-40B4-BE49-F238E27FC236}">
              <a16:creationId xmlns:a16="http://schemas.microsoft.com/office/drawing/2014/main" id="{19219875-6378-4618-BD05-E647D7E5C8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2104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41951</xdr:rowOff>
    </xdr:to>
    <xdr:pic>
      <xdr:nvPicPr>
        <xdr:cNvPr id="98" name="Picture 1" descr="ALMASHRI_0">
          <a:extLst>
            <a:ext uri="{FF2B5EF4-FFF2-40B4-BE49-F238E27FC236}">
              <a16:creationId xmlns:a16="http://schemas.microsoft.com/office/drawing/2014/main" id="{772B2258-6603-4EC3-AC02-38F6D8B578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22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41951</xdr:rowOff>
    </xdr:to>
    <xdr:pic>
      <xdr:nvPicPr>
        <xdr:cNvPr id="99" name="Picture 1" descr="ALMASHRI_0">
          <a:extLst>
            <a:ext uri="{FF2B5EF4-FFF2-40B4-BE49-F238E27FC236}">
              <a16:creationId xmlns:a16="http://schemas.microsoft.com/office/drawing/2014/main" id="{220D9939-C999-470D-940B-CD0ECD80E8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22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41951</xdr:rowOff>
    </xdr:to>
    <xdr:pic>
      <xdr:nvPicPr>
        <xdr:cNvPr id="100" name="Picture 1" descr="ALMASHRI_0">
          <a:extLst>
            <a:ext uri="{FF2B5EF4-FFF2-40B4-BE49-F238E27FC236}">
              <a16:creationId xmlns:a16="http://schemas.microsoft.com/office/drawing/2014/main" id="{D7D1153B-9EF1-4AF4-979C-2138395D7D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22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41951</xdr:rowOff>
    </xdr:to>
    <xdr:pic>
      <xdr:nvPicPr>
        <xdr:cNvPr id="101" name="Picture 1" descr="ALMASHRI_0">
          <a:extLst>
            <a:ext uri="{FF2B5EF4-FFF2-40B4-BE49-F238E27FC236}">
              <a16:creationId xmlns:a16="http://schemas.microsoft.com/office/drawing/2014/main" id="{08DD1DEB-42E6-4215-9D00-21560F4BE9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22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41951</xdr:rowOff>
    </xdr:to>
    <xdr:pic>
      <xdr:nvPicPr>
        <xdr:cNvPr id="102" name="Picture 1" descr="ALMASHRI_0">
          <a:extLst>
            <a:ext uri="{FF2B5EF4-FFF2-40B4-BE49-F238E27FC236}">
              <a16:creationId xmlns:a16="http://schemas.microsoft.com/office/drawing/2014/main" id="{5D2989B5-F3B1-4940-A6B6-00C5C5607F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22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41951</xdr:rowOff>
    </xdr:to>
    <xdr:pic>
      <xdr:nvPicPr>
        <xdr:cNvPr id="103" name="Picture 1" descr="ALMASHRI_0">
          <a:extLst>
            <a:ext uri="{FF2B5EF4-FFF2-40B4-BE49-F238E27FC236}">
              <a16:creationId xmlns:a16="http://schemas.microsoft.com/office/drawing/2014/main" id="{58AB5DF4-4B03-4D08-897D-DB7D45D3AD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22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41951</xdr:rowOff>
    </xdr:to>
    <xdr:pic>
      <xdr:nvPicPr>
        <xdr:cNvPr id="104" name="Picture 1" descr="ALMASHRI_0">
          <a:extLst>
            <a:ext uri="{FF2B5EF4-FFF2-40B4-BE49-F238E27FC236}">
              <a16:creationId xmlns:a16="http://schemas.microsoft.com/office/drawing/2014/main" id="{CB05D915-EB8B-4E18-A47E-B0C2DCC030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22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41951</xdr:rowOff>
    </xdr:to>
    <xdr:pic>
      <xdr:nvPicPr>
        <xdr:cNvPr id="105" name="Picture 1" descr="ALMASHRI_0">
          <a:extLst>
            <a:ext uri="{FF2B5EF4-FFF2-40B4-BE49-F238E27FC236}">
              <a16:creationId xmlns:a16="http://schemas.microsoft.com/office/drawing/2014/main" id="{120A0243-71AC-4709-965E-EA926707F3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22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41951</xdr:rowOff>
    </xdr:to>
    <xdr:pic>
      <xdr:nvPicPr>
        <xdr:cNvPr id="106" name="Picture 1" descr="ALMASHRI_0">
          <a:extLst>
            <a:ext uri="{FF2B5EF4-FFF2-40B4-BE49-F238E27FC236}">
              <a16:creationId xmlns:a16="http://schemas.microsoft.com/office/drawing/2014/main" id="{57D21039-B28B-418B-A70B-BFA177FA61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22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41951</xdr:rowOff>
    </xdr:to>
    <xdr:pic>
      <xdr:nvPicPr>
        <xdr:cNvPr id="107" name="Picture 1" descr="ALMASHRI_0">
          <a:extLst>
            <a:ext uri="{FF2B5EF4-FFF2-40B4-BE49-F238E27FC236}">
              <a16:creationId xmlns:a16="http://schemas.microsoft.com/office/drawing/2014/main" id="{3F25D937-3579-4014-A9E6-201A271135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22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41951</xdr:rowOff>
    </xdr:to>
    <xdr:pic>
      <xdr:nvPicPr>
        <xdr:cNvPr id="108" name="Picture 1" descr="ALMASHRI_0">
          <a:extLst>
            <a:ext uri="{FF2B5EF4-FFF2-40B4-BE49-F238E27FC236}">
              <a16:creationId xmlns:a16="http://schemas.microsoft.com/office/drawing/2014/main" id="{009519EE-8241-431C-857E-207A426BD7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22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41951</xdr:rowOff>
    </xdr:to>
    <xdr:pic>
      <xdr:nvPicPr>
        <xdr:cNvPr id="109" name="Picture 1" descr="ALMASHRI_0">
          <a:extLst>
            <a:ext uri="{FF2B5EF4-FFF2-40B4-BE49-F238E27FC236}">
              <a16:creationId xmlns:a16="http://schemas.microsoft.com/office/drawing/2014/main" id="{7FDA7CB0-0707-46FF-8AD9-B258ED262D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22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41951</xdr:rowOff>
    </xdr:to>
    <xdr:pic>
      <xdr:nvPicPr>
        <xdr:cNvPr id="110" name="Picture 1" descr="ALMASHRI_0">
          <a:extLst>
            <a:ext uri="{FF2B5EF4-FFF2-40B4-BE49-F238E27FC236}">
              <a16:creationId xmlns:a16="http://schemas.microsoft.com/office/drawing/2014/main" id="{3A6F7DD7-C0F0-42CB-84B6-9213AA6A78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22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41951</xdr:rowOff>
    </xdr:to>
    <xdr:pic>
      <xdr:nvPicPr>
        <xdr:cNvPr id="111" name="Picture 1" descr="ALMASHRI_0">
          <a:extLst>
            <a:ext uri="{FF2B5EF4-FFF2-40B4-BE49-F238E27FC236}">
              <a16:creationId xmlns:a16="http://schemas.microsoft.com/office/drawing/2014/main" id="{C31AC838-67B1-4A94-B11B-0EB92AAE8E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22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41951</xdr:rowOff>
    </xdr:to>
    <xdr:pic>
      <xdr:nvPicPr>
        <xdr:cNvPr id="112" name="Picture 1" descr="ALMASHRI_0">
          <a:extLst>
            <a:ext uri="{FF2B5EF4-FFF2-40B4-BE49-F238E27FC236}">
              <a16:creationId xmlns:a16="http://schemas.microsoft.com/office/drawing/2014/main" id="{AEE8D1A8-C44A-4907-87BA-7AE17A8DBF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22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41951</xdr:rowOff>
    </xdr:to>
    <xdr:pic>
      <xdr:nvPicPr>
        <xdr:cNvPr id="113" name="Picture 1" descr="ALMASHRI_0">
          <a:extLst>
            <a:ext uri="{FF2B5EF4-FFF2-40B4-BE49-F238E27FC236}">
              <a16:creationId xmlns:a16="http://schemas.microsoft.com/office/drawing/2014/main" id="{CC26F62B-B54A-4E69-8A03-C457CA8961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22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32426</xdr:rowOff>
    </xdr:to>
    <xdr:pic>
      <xdr:nvPicPr>
        <xdr:cNvPr id="114" name="Picture 1" descr="ALMASHRI_0">
          <a:extLst>
            <a:ext uri="{FF2B5EF4-FFF2-40B4-BE49-F238E27FC236}">
              <a16:creationId xmlns:a16="http://schemas.microsoft.com/office/drawing/2014/main" id="{274101CC-0483-4B5A-B8E8-82788F143A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2153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32426</xdr:rowOff>
    </xdr:to>
    <xdr:pic>
      <xdr:nvPicPr>
        <xdr:cNvPr id="115" name="Picture 1" descr="ALMASHRI_0">
          <a:extLst>
            <a:ext uri="{FF2B5EF4-FFF2-40B4-BE49-F238E27FC236}">
              <a16:creationId xmlns:a16="http://schemas.microsoft.com/office/drawing/2014/main" id="{846B7B60-AE49-4E49-BD95-C438EF80F2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2153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32426</xdr:rowOff>
    </xdr:to>
    <xdr:pic>
      <xdr:nvPicPr>
        <xdr:cNvPr id="116" name="Picture 1" descr="ALMASHRI_0">
          <a:extLst>
            <a:ext uri="{FF2B5EF4-FFF2-40B4-BE49-F238E27FC236}">
              <a16:creationId xmlns:a16="http://schemas.microsoft.com/office/drawing/2014/main" id="{4EE3CF23-5153-4436-87E7-7B5F566E12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2153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32426</xdr:rowOff>
    </xdr:to>
    <xdr:pic>
      <xdr:nvPicPr>
        <xdr:cNvPr id="117" name="Picture 1" descr="ALMASHRI_0">
          <a:extLst>
            <a:ext uri="{FF2B5EF4-FFF2-40B4-BE49-F238E27FC236}">
              <a16:creationId xmlns:a16="http://schemas.microsoft.com/office/drawing/2014/main" id="{D697F42D-073E-4A24-8AA8-A9EEE38EB3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2153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32426</xdr:rowOff>
    </xdr:to>
    <xdr:pic>
      <xdr:nvPicPr>
        <xdr:cNvPr id="118" name="Picture 1" descr="ALMASHRI_0">
          <a:extLst>
            <a:ext uri="{FF2B5EF4-FFF2-40B4-BE49-F238E27FC236}">
              <a16:creationId xmlns:a16="http://schemas.microsoft.com/office/drawing/2014/main" id="{988AB042-B6CF-4CEA-95A3-C70BA25E25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2153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32426</xdr:rowOff>
    </xdr:to>
    <xdr:pic>
      <xdr:nvPicPr>
        <xdr:cNvPr id="119" name="Picture 1" descr="ALMASHRI_0">
          <a:extLst>
            <a:ext uri="{FF2B5EF4-FFF2-40B4-BE49-F238E27FC236}">
              <a16:creationId xmlns:a16="http://schemas.microsoft.com/office/drawing/2014/main" id="{D5AE06D3-1219-4701-9502-356DBBFF15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2153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32426</xdr:rowOff>
    </xdr:to>
    <xdr:pic>
      <xdr:nvPicPr>
        <xdr:cNvPr id="120" name="Picture 1" descr="ALMASHRI_0">
          <a:extLst>
            <a:ext uri="{FF2B5EF4-FFF2-40B4-BE49-F238E27FC236}">
              <a16:creationId xmlns:a16="http://schemas.microsoft.com/office/drawing/2014/main" id="{2178BA86-0859-40E3-A7A7-8A4288B67F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2153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32426</xdr:rowOff>
    </xdr:to>
    <xdr:pic>
      <xdr:nvPicPr>
        <xdr:cNvPr id="121" name="Picture 1" descr="ALMASHRI_0">
          <a:extLst>
            <a:ext uri="{FF2B5EF4-FFF2-40B4-BE49-F238E27FC236}">
              <a16:creationId xmlns:a16="http://schemas.microsoft.com/office/drawing/2014/main" id="{53090977-3278-4D2D-BA1D-21C2265A01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2153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32426</xdr:rowOff>
    </xdr:to>
    <xdr:pic>
      <xdr:nvPicPr>
        <xdr:cNvPr id="122" name="Picture 1" descr="ALMASHRI_0">
          <a:extLst>
            <a:ext uri="{FF2B5EF4-FFF2-40B4-BE49-F238E27FC236}">
              <a16:creationId xmlns:a16="http://schemas.microsoft.com/office/drawing/2014/main" id="{68E488F6-541E-4647-BED3-39D9220AE1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2153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32426</xdr:rowOff>
    </xdr:to>
    <xdr:pic>
      <xdr:nvPicPr>
        <xdr:cNvPr id="123" name="Picture 1" descr="ALMASHRI_0">
          <a:extLst>
            <a:ext uri="{FF2B5EF4-FFF2-40B4-BE49-F238E27FC236}">
              <a16:creationId xmlns:a16="http://schemas.microsoft.com/office/drawing/2014/main" id="{BD9BCA0F-08CA-4ADA-B0B6-E677AA03A5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2153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32426</xdr:rowOff>
    </xdr:to>
    <xdr:pic>
      <xdr:nvPicPr>
        <xdr:cNvPr id="124" name="Picture 1" descr="ALMASHRI_0">
          <a:extLst>
            <a:ext uri="{FF2B5EF4-FFF2-40B4-BE49-F238E27FC236}">
              <a16:creationId xmlns:a16="http://schemas.microsoft.com/office/drawing/2014/main" id="{41A637DE-9142-4423-A3AD-64A9E5CF33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2153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32426</xdr:rowOff>
    </xdr:to>
    <xdr:pic>
      <xdr:nvPicPr>
        <xdr:cNvPr id="125" name="Picture 1" descr="ALMASHRI_0">
          <a:extLst>
            <a:ext uri="{FF2B5EF4-FFF2-40B4-BE49-F238E27FC236}">
              <a16:creationId xmlns:a16="http://schemas.microsoft.com/office/drawing/2014/main" id="{2857E03A-060E-4A03-9FC8-61F73582FD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2153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32426</xdr:rowOff>
    </xdr:to>
    <xdr:pic>
      <xdr:nvPicPr>
        <xdr:cNvPr id="126" name="Picture 1" descr="ALMASHRI_0">
          <a:extLst>
            <a:ext uri="{FF2B5EF4-FFF2-40B4-BE49-F238E27FC236}">
              <a16:creationId xmlns:a16="http://schemas.microsoft.com/office/drawing/2014/main" id="{C8D0C261-FEAE-4CFE-BDD0-6E17C3D454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2153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32426</xdr:rowOff>
    </xdr:to>
    <xdr:pic>
      <xdr:nvPicPr>
        <xdr:cNvPr id="127" name="Picture 1" descr="ALMASHRI_0">
          <a:extLst>
            <a:ext uri="{FF2B5EF4-FFF2-40B4-BE49-F238E27FC236}">
              <a16:creationId xmlns:a16="http://schemas.microsoft.com/office/drawing/2014/main" id="{C938E84B-590F-4827-9C36-027412AD0F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2153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32426</xdr:rowOff>
    </xdr:to>
    <xdr:pic>
      <xdr:nvPicPr>
        <xdr:cNvPr id="128" name="Picture 1" descr="ALMASHRI_0">
          <a:extLst>
            <a:ext uri="{FF2B5EF4-FFF2-40B4-BE49-F238E27FC236}">
              <a16:creationId xmlns:a16="http://schemas.microsoft.com/office/drawing/2014/main" id="{1DDC01D2-4681-45E4-BF5E-5BD360B5BB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2153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100</xdr:row>
      <xdr:rowOff>0</xdr:rowOff>
    </xdr:from>
    <xdr:to>
      <xdr:col>1</xdr:col>
      <xdr:colOff>1295400</xdr:colOff>
      <xdr:row>101</xdr:row>
      <xdr:rowOff>32426</xdr:rowOff>
    </xdr:to>
    <xdr:pic>
      <xdr:nvPicPr>
        <xdr:cNvPr id="129" name="Picture 1" descr="ALMASHRI_0">
          <a:extLst>
            <a:ext uri="{FF2B5EF4-FFF2-40B4-BE49-F238E27FC236}">
              <a16:creationId xmlns:a16="http://schemas.microsoft.com/office/drawing/2014/main" id="{78F5E793-B9AA-4F8B-82DA-E0A147D9CD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6388060"/>
          <a:ext cx="0" cy="2153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1196340</xdr:colOff>
      <xdr:row>0</xdr:row>
      <xdr:rowOff>68580</xdr:rowOff>
    </xdr:from>
    <xdr:to>
      <xdr:col>3</xdr:col>
      <xdr:colOff>171284</xdr:colOff>
      <xdr:row>0</xdr:row>
      <xdr:rowOff>403860</xdr:rowOff>
    </xdr:to>
    <xdr:pic>
      <xdr:nvPicPr>
        <xdr:cNvPr id="130" name="Picture 129">
          <a:extLst>
            <a:ext uri="{FF2B5EF4-FFF2-40B4-BE49-F238E27FC236}">
              <a16:creationId xmlns:a16="http://schemas.microsoft.com/office/drawing/2014/main" id="{8888765B-550D-4300-A2D0-0A46B2D583C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805940" y="68580"/>
          <a:ext cx="2792564" cy="3352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1295400</xdr:colOff>
      <xdr:row>121</xdr:row>
      <xdr:rowOff>0</xdr:rowOff>
    </xdr:from>
    <xdr:to>
      <xdr:col>1</xdr:col>
      <xdr:colOff>1295400</xdr:colOff>
      <xdr:row>129</xdr:row>
      <xdr:rowOff>120015</xdr:rowOff>
    </xdr:to>
    <xdr:pic>
      <xdr:nvPicPr>
        <xdr:cNvPr id="2" name="Picture 1" descr="ALMASHRI_0">
          <a:extLst>
            <a:ext uri="{FF2B5EF4-FFF2-40B4-BE49-F238E27FC236}">
              <a16:creationId xmlns:a16="http://schemas.microsoft.com/office/drawing/2014/main" id="{B42E82DE-DCF1-4A17-B5CC-992A7FF3CB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38100000"/>
          <a:ext cx="0" cy="22307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121</xdr:row>
      <xdr:rowOff>0</xdr:rowOff>
    </xdr:from>
    <xdr:to>
      <xdr:col>1</xdr:col>
      <xdr:colOff>1295400</xdr:colOff>
      <xdr:row>129</xdr:row>
      <xdr:rowOff>120015</xdr:rowOff>
    </xdr:to>
    <xdr:pic>
      <xdr:nvPicPr>
        <xdr:cNvPr id="3" name="Picture 1" descr="ALMASHRI_0">
          <a:extLst>
            <a:ext uri="{FF2B5EF4-FFF2-40B4-BE49-F238E27FC236}">
              <a16:creationId xmlns:a16="http://schemas.microsoft.com/office/drawing/2014/main" id="{6D9614EF-69E1-4431-8651-869E80E189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38100000"/>
          <a:ext cx="0" cy="22307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121</xdr:row>
      <xdr:rowOff>0</xdr:rowOff>
    </xdr:from>
    <xdr:to>
      <xdr:col>1</xdr:col>
      <xdr:colOff>1295400</xdr:colOff>
      <xdr:row>129</xdr:row>
      <xdr:rowOff>120015</xdr:rowOff>
    </xdr:to>
    <xdr:pic>
      <xdr:nvPicPr>
        <xdr:cNvPr id="4" name="Picture 1" descr="ALMASHRI_0">
          <a:extLst>
            <a:ext uri="{FF2B5EF4-FFF2-40B4-BE49-F238E27FC236}">
              <a16:creationId xmlns:a16="http://schemas.microsoft.com/office/drawing/2014/main" id="{5105621B-7428-4173-8409-3DD8378E7F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38100000"/>
          <a:ext cx="0" cy="22307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121</xdr:row>
      <xdr:rowOff>0</xdr:rowOff>
    </xdr:from>
    <xdr:to>
      <xdr:col>1</xdr:col>
      <xdr:colOff>1295400</xdr:colOff>
      <xdr:row>129</xdr:row>
      <xdr:rowOff>120015</xdr:rowOff>
    </xdr:to>
    <xdr:pic>
      <xdr:nvPicPr>
        <xdr:cNvPr id="5" name="Picture 1" descr="ALMASHRI_0">
          <a:extLst>
            <a:ext uri="{FF2B5EF4-FFF2-40B4-BE49-F238E27FC236}">
              <a16:creationId xmlns:a16="http://schemas.microsoft.com/office/drawing/2014/main" id="{C9BB3704-A6DD-4982-965E-01B7E05646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38100000"/>
          <a:ext cx="0" cy="22307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121</xdr:row>
      <xdr:rowOff>0</xdr:rowOff>
    </xdr:from>
    <xdr:to>
      <xdr:col>1</xdr:col>
      <xdr:colOff>1295400</xdr:colOff>
      <xdr:row>129</xdr:row>
      <xdr:rowOff>120015</xdr:rowOff>
    </xdr:to>
    <xdr:pic>
      <xdr:nvPicPr>
        <xdr:cNvPr id="6" name="Picture 1" descr="ALMASHRI_0">
          <a:extLst>
            <a:ext uri="{FF2B5EF4-FFF2-40B4-BE49-F238E27FC236}">
              <a16:creationId xmlns:a16="http://schemas.microsoft.com/office/drawing/2014/main" id="{708EBAA3-0F3D-4583-899E-7003FF5A4A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38100000"/>
          <a:ext cx="0" cy="22307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121</xdr:row>
      <xdr:rowOff>0</xdr:rowOff>
    </xdr:from>
    <xdr:to>
      <xdr:col>1</xdr:col>
      <xdr:colOff>1295400</xdr:colOff>
      <xdr:row>129</xdr:row>
      <xdr:rowOff>120015</xdr:rowOff>
    </xdr:to>
    <xdr:pic>
      <xdr:nvPicPr>
        <xdr:cNvPr id="7" name="Picture 1" descr="ALMASHRI_0">
          <a:extLst>
            <a:ext uri="{FF2B5EF4-FFF2-40B4-BE49-F238E27FC236}">
              <a16:creationId xmlns:a16="http://schemas.microsoft.com/office/drawing/2014/main" id="{F24F1CE4-0257-4B83-B8DB-253979E09E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38100000"/>
          <a:ext cx="0" cy="22307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121</xdr:row>
      <xdr:rowOff>0</xdr:rowOff>
    </xdr:from>
    <xdr:to>
      <xdr:col>1</xdr:col>
      <xdr:colOff>1295400</xdr:colOff>
      <xdr:row>129</xdr:row>
      <xdr:rowOff>120015</xdr:rowOff>
    </xdr:to>
    <xdr:pic>
      <xdr:nvPicPr>
        <xdr:cNvPr id="8" name="Picture 1" descr="ALMASHRI_0">
          <a:extLst>
            <a:ext uri="{FF2B5EF4-FFF2-40B4-BE49-F238E27FC236}">
              <a16:creationId xmlns:a16="http://schemas.microsoft.com/office/drawing/2014/main" id="{BCE0D8AE-1C48-4356-B562-5970FC5571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38100000"/>
          <a:ext cx="0" cy="22307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121</xdr:row>
      <xdr:rowOff>0</xdr:rowOff>
    </xdr:from>
    <xdr:to>
      <xdr:col>1</xdr:col>
      <xdr:colOff>1295400</xdr:colOff>
      <xdr:row>129</xdr:row>
      <xdr:rowOff>120015</xdr:rowOff>
    </xdr:to>
    <xdr:pic>
      <xdr:nvPicPr>
        <xdr:cNvPr id="9" name="Picture 1" descr="ALMASHRI_0">
          <a:extLst>
            <a:ext uri="{FF2B5EF4-FFF2-40B4-BE49-F238E27FC236}">
              <a16:creationId xmlns:a16="http://schemas.microsoft.com/office/drawing/2014/main" id="{0C443195-BEDF-4168-B2EB-F2B8954961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38100000"/>
          <a:ext cx="0" cy="22307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121</xdr:row>
      <xdr:rowOff>0</xdr:rowOff>
    </xdr:from>
    <xdr:to>
      <xdr:col>1</xdr:col>
      <xdr:colOff>1295400</xdr:colOff>
      <xdr:row>129</xdr:row>
      <xdr:rowOff>120015</xdr:rowOff>
    </xdr:to>
    <xdr:pic>
      <xdr:nvPicPr>
        <xdr:cNvPr id="10" name="Picture 1" descr="ALMASHRI_0">
          <a:extLst>
            <a:ext uri="{FF2B5EF4-FFF2-40B4-BE49-F238E27FC236}">
              <a16:creationId xmlns:a16="http://schemas.microsoft.com/office/drawing/2014/main" id="{FB62C105-DAC1-46B3-90A5-2D3FC761D3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38100000"/>
          <a:ext cx="0" cy="22307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121</xdr:row>
      <xdr:rowOff>0</xdr:rowOff>
    </xdr:from>
    <xdr:to>
      <xdr:col>1</xdr:col>
      <xdr:colOff>1295400</xdr:colOff>
      <xdr:row>129</xdr:row>
      <xdr:rowOff>120015</xdr:rowOff>
    </xdr:to>
    <xdr:pic>
      <xdr:nvPicPr>
        <xdr:cNvPr id="11" name="Picture 1" descr="ALMASHRI_0">
          <a:extLst>
            <a:ext uri="{FF2B5EF4-FFF2-40B4-BE49-F238E27FC236}">
              <a16:creationId xmlns:a16="http://schemas.microsoft.com/office/drawing/2014/main" id="{EBD1F160-7067-4B0F-B73C-3DA0A649EE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38100000"/>
          <a:ext cx="0" cy="22307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121</xdr:row>
      <xdr:rowOff>0</xdr:rowOff>
    </xdr:from>
    <xdr:to>
      <xdr:col>1</xdr:col>
      <xdr:colOff>1295400</xdr:colOff>
      <xdr:row>129</xdr:row>
      <xdr:rowOff>120015</xdr:rowOff>
    </xdr:to>
    <xdr:pic>
      <xdr:nvPicPr>
        <xdr:cNvPr id="12" name="Picture 1" descr="ALMASHRI_0">
          <a:extLst>
            <a:ext uri="{FF2B5EF4-FFF2-40B4-BE49-F238E27FC236}">
              <a16:creationId xmlns:a16="http://schemas.microsoft.com/office/drawing/2014/main" id="{3EB1E457-A5A9-45F4-9AB8-0ECDA99989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38100000"/>
          <a:ext cx="0" cy="22307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121</xdr:row>
      <xdr:rowOff>0</xdr:rowOff>
    </xdr:from>
    <xdr:to>
      <xdr:col>1</xdr:col>
      <xdr:colOff>1295400</xdr:colOff>
      <xdr:row>129</xdr:row>
      <xdr:rowOff>120015</xdr:rowOff>
    </xdr:to>
    <xdr:pic>
      <xdr:nvPicPr>
        <xdr:cNvPr id="13" name="Picture 1" descr="ALMASHRI_0">
          <a:extLst>
            <a:ext uri="{FF2B5EF4-FFF2-40B4-BE49-F238E27FC236}">
              <a16:creationId xmlns:a16="http://schemas.microsoft.com/office/drawing/2014/main" id="{A886319C-44A4-445A-8030-199A3FC47E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38100000"/>
          <a:ext cx="0" cy="22307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121</xdr:row>
      <xdr:rowOff>0</xdr:rowOff>
    </xdr:from>
    <xdr:to>
      <xdr:col>1</xdr:col>
      <xdr:colOff>1295400</xdr:colOff>
      <xdr:row>129</xdr:row>
      <xdr:rowOff>120015</xdr:rowOff>
    </xdr:to>
    <xdr:pic>
      <xdr:nvPicPr>
        <xdr:cNvPr id="14" name="Picture 1" descr="ALMASHRI_0">
          <a:extLst>
            <a:ext uri="{FF2B5EF4-FFF2-40B4-BE49-F238E27FC236}">
              <a16:creationId xmlns:a16="http://schemas.microsoft.com/office/drawing/2014/main" id="{1167A1E9-7998-4D7B-AB86-B5FB3712D3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38100000"/>
          <a:ext cx="0" cy="22307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121</xdr:row>
      <xdr:rowOff>0</xdr:rowOff>
    </xdr:from>
    <xdr:to>
      <xdr:col>1</xdr:col>
      <xdr:colOff>1295400</xdr:colOff>
      <xdr:row>129</xdr:row>
      <xdr:rowOff>120015</xdr:rowOff>
    </xdr:to>
    <xdr:pic>
      <xdr:nvPicPr>
        <xdr:cNvPr id="15" name="Picture 1" descr="ALMASHRI_0">
          <a:extLst>
            <a:ext uri="{FF2B5EF4-FFF2-40B4-BE49-F238E27FC236}">
              <a16:creationId xmlns:a16="http://schemas.microsoft.com/office/drawing/2014/main" id="{5D80F3D7-DEEE-4D43-AB05-68D840A7E4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38100000"/>
          <a:ext cx="0" cy="22307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121</xdr:row>
      <xdr:rowOff>0</xdr:rowOff>
    </xdr:from>
    <xdr:to>
      <xdr:col>1</xdr:col>
      <xdr:colOff>1295400</xdr:colOff>
      <xdr:row>129</xdr:row>
      <xdr:rowOff>120015</xdr:rowOff>
    </xdr:to>
    <xdr:pic>
      <xdr:nvPicPr>
        <xdr:cNvPr id="16" name="Picture 1" descr="ALMASHRI_0">
          <a:extLst>
            <a:ext uri="{FF2B5EF4-FFF2-40B4-BE49-F238E27FC236}">
              <a16:creationId xmlns:a16="http://schemas.microsoft.com/office/drawing/2014/main" id="{67A92347-C89A-4DDA-9A8D-AB52DA3DD7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38100000"/>
          <a:ext cx="0" cy="22307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121</xdr:row>
      <xdr:rowOff>0</xdr:rowOff>
    </xdr:from>
    <xdr:to>
      <xdr:col>1</xdr:col>
      <xdr:colOff>1295400</xdr:colOff>
      <xdr:row>129</xdr:row>
      <xdr:rowOff>120015</xdr:rowOff>
    </xdr:to>
    <xdr:pic>
      <xdr:nvPicPr>
        <xdr:cNvPr id="17" name="Picture 1" descr="ALMASHRI_0">
          <a:extLst>
            <a:ext uri="{FF2B5EF4-FFF2-40B4-BE49-F238E27FC236}">
              <a16:creationId xmlns:a16="http://schemas.microsoft.com/office/drawing/2014/main" id="{361F9398-30C8-4712-935D-7D6BF7AF40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38100000"/>
          <a:ext cx="0" cy="22307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1036320</xdr:colOff>
      <xdr:row>0</xdr:row>
      <xdr:rowOff>53340</xdr:rowOff>
    </xdr:from>
    <xdr:to>
      <xdr:col>2</xdr:col>
      <xdr:colOff>422744</xdr:colOff>
      <xdr:row>0</xdr:row>
      <xdr:rowOff>418769</xdr:rowOff>
    </xdr:to>
    <xdr:pic>
      <xdr:nvPicPr>
        <xdr:cNvPr id="18" name="Picture 17">
          <a:extLst>
            <a:ext uri="{FF2B5EF4-FFF2-40B4-BE49-F238E27FC236}">
              <a16:creationId xmlns:a16="http://schemas.microsoft.com/office/drawing/2014/main" id="{EB80A314-8A5E-4EA6-B4CF-0378E0ECDB6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24000" y="53340"/>
          <a:ext cx="2792564" cy="36542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1295400</xdr:colOff>
      <xdr:row>145</xdr:row>
      <xdr:rowOff>0</xdr:rowOff>
    </xdr:from>
    <xdr:to>
      <xdr:col>1</xdr:col>
      <xdr:colOff>1295400</xdr:colOff>
      <xdr:row>153</xdr:row>
      <xdr:rowOff>120015</xdr:rowOff>
    </xdr:to>
    <xdr:pic>
      <xdr:nvPicPr>
        <xdr:cNvPr id="2" name="Picture 1" descr="ALMASHRI_0">
          <a:extLst>
            <a:ext uri="{FF2B5EF4-FFF2-40B4-BE49-F238E27FC236}">
              <a16:creationId xmlns:a16="http://schemas.microsoft.com/office/drawing/2014/main" id="{CF4DC805-4122-4E81-B48A-5C2B31C155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38100000"/>
          <a:ext cx="0" cy="22307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145</xdr:row>
      <xdr:rowOff>0</xdr:rowOff>
    </xdr:from>
    <xdr:to>
      <xdr:col>1</xdr:col>
      <xdr:colOff>1295400</xdr:colOff>
      <xdr:row>153</xdr:row>
      <xdr:rowOff>120015</xdr:rowOff>
    </xdr:to>
    <xdr:pic>
      <xdr:nvPicPr>
        <xdr:cNvPr id="3" name="Picture 1" descr="ALMASHRI_0">
          <a:extLst>
            <a:ext uri="{FF2B5EF4-FFF2-40B4-BE49-F238E27FC236}">
              <a16:creationId xmlns:a16="http://schemas.microsoft.com/office/drawing/2014/main" id="{5E260E2F-96E3-4D16-8019-091EE1D68E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38100000"/>
          <a:ext cx="0" cy="22307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145</xdr:row>
      <xdr:rowOff>0</xdr:rowOff>
    </xdr:from>
    <xdr:to>
      <xdr:col>1</xdr:col>
      <xdr:colOff>1295400</xdr:colOff>
      <xdr:row>153</xdr:row>
      <xdr:rowOff>120015</xdr:rowOff>
    </xdr:to>
    <xdr:pic>
      <xdr:nvPicPr>
        <xdr:cNvPr id="4" name="Picture 1" descr="ALMASHRI_0">
          <a:extLst>
            <a:ext uri="{FF2B5EF4-FFF2-40B4-BE49-F238E27FC236}">
              <a16:creationId xmlns:a16="http://schemas.microsoft.com/office/drawing/2014/main" id="{26572F9C-3FFF-4B94-868B-065F43EA22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38100000"/>
          <a:ext cx="0" cy="22307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145</xdr:row>
      <xdr:rowOff>0</xdr:rowOff>
    </xdr:from>
    <xdr:to>
      <xdr:col>1</xdr:col>
      <xdr:colOff>1295400</xdr:colOff>
      <xdr:row>153</xdr:row>
      <xdr:rowOff>120015</xdr:rowOff>
    </xdr:to>
    <xdr:pic>
      <xdr:nvPicPr>
        <xdr:cNvPr id="5" name="Picture 1" descr="ALMASHRI_0">
          <a:extLst>
            <a:ext uri="{FF2B5EF4-FFF2-40B4-BE49-F238E27FC236}">
              <a16:creationId xmlns:a16="http://schemas.microsoft.com/office/drawing/2014/main" id="{ED1B210E-BF70-411F-AC86-4209B8E5DD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38100000"/>
          <a:ext cx="0" cy="22307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145</xdr:row>
      <xdr:rowOff>0</xdr:rowOff>
    </xdr:from>
    <xdr:to>
      <xdr:col>1</xdr:col>
      <xdr:colOff>1295400</xdr:colOff>
      <xdr:row>153</xdr:row>
      <xdr:rowOff>120015</xdr:rowOff>
    </xdr:to>
    <xdr:pic>
      <xdr:nvPicPr>
        <xdr:cNvPr id="6" name="Picture 1" descr="ALMASHRI_0">
          <a:extLst>
            <a:ext uri="{FF2B5EF4-FFF2-40B4-BE49-F238E27FC236}">
              <a16:creationId xmlns:a16="http://schemas.microsoft.com/office/drawing/2014/main" id="{5E61AE01-1FF4-48F2-B666-837C2F2AC7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38100000"/>
          <a:ext cx="0" cy="22307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145</xdr:row>
      <xdr:rowOff>0</xdr:rowOff>
    </xdr:from>
    <xdr:to>
      <xdr:col>1</xdr:col>
      <xdr:colOff>1295400</xdr:colOff>
      <xdr:row>153</xdr:row>
      <xdr:rowOff>120015</xdr:rowOff>
    </xdr:to>
    <xdr:pic>
      <xdr:nvPicPr>
        <xdr:cNvPr id="7" name="Picture 1" descr="ALMASHRI_0">
          <a:extLst>
            <a:ext uri="{FF2B5EF4-FFF2-40B4-BE49-F238E27FC236}">
              <a16:creationId xmlns:a16="http://schemas.microsoft.com/office/drawing/2014/main" id="{E7837833-F0D2-4B7C-901F-B45A6F064B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38100000"/>
          <a:ext cx="0" cy="22307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145</xdr:row>
      <xdr:rowOff>0</xdr:rowOff>
    </xdr:from>
    <xdr:to>
      <xdr:col>1</xdr:col>
      <xdr:colOff>1295400</xdr:colOff>
      <xdr:row>153</xdr:row>
      <xdr:rowOff>120015</xdr:rowOff>
    </xdr:to>
    <xdr:pic>
      <xdr:nvPicPr>
        <xdr:cNvPr id="8" name="Picture 1" descr="ALMASHRI_0">
          <a:extLst>
            <a:ext uri="{FF2B5EF4-FFF2-40B4-BE49-F238E27FC236}">
              <a16:creationId xmlns:a16="http://schemas.microsoft.com/office/drawing/2014/main" id="{95829B26-605D-4592-AFEE-6F72AEBDE6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38100000"/>
          <a:ext cx="0" cy="22307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145</xdr:row>
      <xdr:rowOff>0</xdr:rowOff>
    </xdr:from>
    <xdr:to>
      <xdr:col>1</xdr:col>
      <xdr:colOff>1295400</xdr:colOff>
      <xdr:row>153</xdr:row>
      <xdr:rowOff>120015</xdr:rowOff>
    </xdr:to>
    <xdr:pic>
      <xdr:nvPicPr>
        <xdr:cNvPr id="9" name="Picture 1" descr="ALMASHRI_0">
          <a:extLst>
            <a:ext uri="{FF2B5EF4-FFF2-40B4-BE49-F238E27FC236}">
              <a16:creationId xmlns:a16="http://schemas.microsoft.com/office/drawing/2014/main" id="{1860B198-910A-4758-9346-CC3B2E2699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38100000"/>
          <a:ext cx="0" cy="22307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145</xdr:row>
      <xdr:rowOff>0</xdr:rowOff>
    </xdr:from>
    <xdr:to>
      <xdr:col>1</xdr:col>
      <xdr:colOff>1295400</xdr:colOff>
      <xdr:row>153</xdr:row>
      <xdr:rowOff>120015</xdr:rowOff>
    </xdr:to>
    <xdr:pic>
      <xdr:nvPicPr>
        <xdr:cNvPr id="10" name="Picture 1" descr="ALMASHRI_0">
          <a:extLst>
            <a:ext uri="{FF2B5EF4-FFF2-40B4-BE49-F238E27FC236}">
              <a16:creationId xmlns:a16="http://schemas.microsoft.com/office/drawing/2014/main" id="{B56C7001-5E62-478A-940C-C762A582D7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38100000"/>
          <a:ext cx="0" cy="22307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145</xdr:row>
      <xdr:rowOff>0</xdr:rowOff>
    </xdr:from>
    <xdr:to>
      <xdr:col>1</xdr:col>
      <xdr:colOff>1295400</xdr:colOff>
      <xdr:row>153</xdr:row>
      <xdr:rowOff>120015</xdr:rowOff>
    </xdr:to>
    <xdr:pic>
      <xdr:nvPicPr>
        <xdr:cNvPr id="11" name="Picture 1" descr="ALMASHRI_0">
          <a:extLst>
            <a:ext uri="{FF2B5EF4-FFF2-40B4-BE49-F238E27FC236}">
              <a16:creationId xmlns:a16="http://schemas.microsoft.com/office/drawing/2014/main" id="{C03112D6-A587-490F-A2D0-D4ACAC3FBB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38100000"/>
          <a:ext cx="0" cy="22307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145</xdr:row>
      <xdr:rowOff>0</xdr:rowOff>
    </xdr:from>
    <xdr:to>
      <xdr:col>1</xdr:col>
      <xdr:colOff>1295400</xdr:colOff>
      <xdr:row>153</xdr:row>
      <xdr:rowOff>120015</xdr:rowOff>
    </xdr:to>
    <xdr:pic>
      <xdr:nvPicPr>
        <xdr:cNvPr id="12" name="Picture 1" descr="ALMASHRI_0">
          <a:extLst>
            <a:ext uri="{FF2B5EF4-FFF2-40B4-BE49-F238E27FC236}">
              <a16:creationId xmlns:a16="http://schemas.microsoft.com/office/drawing/2014/main" id="{057272E9-2AC4-447D-AB33-697182F0D8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38100000"/>
          <a:ext cx="0" cy="22307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145</xdr:row>
      <xdr:rowOff>0</xdr:rowOff>
    </xdr:from>
    <xdr:to>
      <xdr:col>1</xdr:col>
      <xdr:colOff>1295400</xdr:colOff>
      <xdr:row>153</xdr:row>
      <xdr:rowOff>120015</xdr:rowOff>
    </xdr:to>
    <xdr:pic>
      <xdr:nvPicPr>
        <xdr:cNvPr id="13" name="Picture 1" descr="ALMASHRI_0">
          <a:extLst>
            <a:ext uri="{FF2B5EF4-FFF2-40B4-BE49-F238E27FC236}">
              <a16:creationId xmlns:a16="http://schemas.microsoft.com/office/drawing/2014/main" id="{6AE63981-D727-4F74-9366-CF84E3E7FF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38100000"/>
          <a:ext cx="0" cy="22307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145</xdr:row>
      <xdr:rowOff>0</xdr:rowOff>
    </xdr:from>
    <xdr:to>
      <xdr:col>1</xdr:col>
      <xdr:colOff>1295400</xdr:colOff>
      <xdr:row>153</xdr:row>
      <xdr:rowOff>120015</xdr:rowOff>
    </xdr:to>
    <xdr:pic>
      <xdr:nvPicPr>
        <xdr:cNvPr id="14" name="Picture 1" descr="ALMASHRI_0">
          <a:extLst>
            <a:ext uri="{FF2B5EF4-FFF2-40B4-BE49-F238E27FC236}">
              <a16:creationId xmlns:a16="http://schemas.microsoft.com/office/drawing/2014/main" id="{942A9F3A-180F-44D4-B9B0-AD1BF3411E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38100000"/>
          <a:ext cx="0" cy="22307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145</xdr:row>
      <xdr:rowOff>0</xdr:rowOff>
    </xdr:from>
    <xdr:to>
      <xdr:col>1</xdr:col>
      <xdr:colOff>1295400</xdr:colOff>
      <xdr:row>153</xdr:row>
      <xdr:rowOff>120015</xdr:rowOff>
    </xdr:to>
    <xdr:pic>
      <xdr:nvPicPr>
        <xdr:cNvPr id="15" name="Picture 1" descr="ALMASHRI_0">
          <a:extLst>
            <a:ext uri="{FF2B5EF4-FFF2-40B4-BE49-F238E27FC236}">
              <a16:creationId xmlns:a16="http://schemas.microsoft.com/office/drawing/2014/main" id="{39FB3031-AF39-4E7C-8953-F61D6F4B6E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38100000"/>
          <a:ext cx="0" cy="22307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145</xdr:row>
      <xdr:rowOff>0</xdr:rowOff>
    </xdr:from>
    <xdr:to>
      <xdr:col>1</xdr:col>
      <xdr:colOff>1295400</xdr:colOff>
      <xdr:row>153</xdr:row>
      <xdr:rowOff>120015</xdr:rowOff>
    </xdr:to>
    <xdr:pic>
      <xdr:nvPicPr>
        <xdr:cNvPr id="16" name="Picture 1" descr="ALMASHRI_0">
          <a:extLst>
            <a:ext uri="{FF2B5EF4-FFF2-40B4-BE49-F238E27FC236}">
              <a16:creationId xmlns:a16="http://schemas.microsoft.com/office/drawing/2014/main" id="{2500C150-73BA-471F-9768-A4E115309D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38100000"/>
          <a:ext cx="0" cy="22307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145</xdr:row>
      <xdr:rowOff>0</xdr:rowOff>
    </xdr:from>
    <xdr:to>
      <xdr:col>1</xdr:col>
      <xdr:colOff>1295400</xdr:colOff>
      <xdr:row>153</xdr:row>
      <xdr:rowOff>120015</xdr:rowOff>
    </xdr:to>
    <xdr:pic>
      <xdr:nvPicPr>
        <xdr:cNvPr id="17" name="Picture 1" descr="ALMASHRI_0">
          <a:extLst>
            <a:ext uri="{FF2B5EF4-FFF2-40B4-BE49-F238E27FC236}">
              <a16:creationId xmlns:a16="http://schemas.microsoft.com/office/drawing/2014/main" id="{390CCD8C-B52F-4A9A-A0DD-57C01C24BA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38100000"/>
          <a:ext cx="0" cy="22307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1036320</xdr:colOff>
      <xdr:row>0</xdr:row>
      <xdr:rowOff>53340</xdr:rowOff>
    </xdr:from>
    <xdr:to>
      <xdr:col>2</xdr:col>
      <xdr:colOff>422744</xdr:colOff>
      <xdr:row>0</xdr:row>
      <xdr:rowOff>418769</xdr:rowOff>
    </xdr:to>
    <xdr:pic>
      <xdr:nvPicPr>
        <xdr:cNvPr id="18" name="Picture 17">
          <a:extLst>
            <a:ext uri="{FF2B5EF4-FFF2-40B4-BE49-F238E27FC236}">
              <a16:creationId xmlns:a16="http://schemas.microsoft.com/office/drawing/2014/main" id="{E14A5AFD-8104-4897-81A9-8A4CEAC0929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24000" y="53340"/>
          <a:ext cx="2792564" cy="36542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1295400</xdr:colOff>
      <xdr:row>85</xdr:row>
      <xdr:rowOff>0</xdr:rowOff>
    </xdr:from>
    <xdr:to>
      <xdr:col>1</xdr:col>
      <xdr:colOff>1295400</xdr:colOff>
      <xdr:row>126</xdr:row>
      <xdr:rowOff>74295</xdr:rowOff>
    </xdr:to>
    <xdr:pic>
      <xdr:nvPicPr>
        <xdr:cNvPr id="2" name="Picture 1" descr="ALMASHRI_0">
          <a:extLst>
            <a:ext uri="{FF2B5EF4-FFF2-40B4-BE49-F238E27FC236}">
              <a16:creationId xmlns:a16="http://schemas.microsoft.com/office/drawing/2014/main" id="{BD8AEC08-FCF7-43B3-AD95-8E9923E392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2448520"/>
          <a:ext cx="0" cy="75952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85</xdr:row>
      <xdr:rowOff>0</xdr:rowOff>
    </xdr:from>
    <xdr:to>
      <xdr:col>1</xdr:col>
      <xdr:colOff>1295400</xdr:colOff>
      <xdr:row>126</xdr:row>
      <xdr:rowOff>74295</xdr:rowOff>
    </xdr:to>
    <xdr:pic>
      <xdr:nvPicPr>
        <xdr:cNvPr id="3" name="Picture 1" descr="ALMASHRI_0">
          <a:extLst>
            <a:ext uri="{FF2B5EF4-FFF2-40B4-BE49-F238E27FC236}">
              <a16:creationId xmlns:a16="http://schemas.microsoft.com/office/drawing/2014/main" id="{3F77D782-05BD-4BC6-BCFC-C0C440455E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2448520"/>
          <a:ext cx="0" cy="75952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85</xdr:row>
      <xdr:rowOff>0</xdr:rowOff>
    </xdr:from>
    <xdr:to>
      <xdr:col>1</xdr:col>
      <xdr:colOff>1295400</xdr:colOff>
      <xdr:row>126</xdr:row>
      <xdr:rowOff>74295</xdr:rowOff>
    </xdr:to>
    <xdr:pic>
      <xdr:nvPicPr>
        <xdr:cNvPr id="4" name="Picture 1" descr="ALMASHRI_0">
          <a:extLst>
            <a:ext uri="{FF2B5EF4-FFF2-40B4-BE49-F238E27FC236}">
              <a16:creationId xmlns:a16="http://schemas.microsoft.com/office/drawing/2014/main" id="{6D861563-1DCC-4715-8700-FDD036E14F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2448520"/>
          <a:ext cx="0" cy="75952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85</xdr:row>
      <xdr:rowOff>0</xdr:rowOff>
    </xdr:from>
    <xdr:to>
      <xdr:col>1</xdr:col>
      <xdr:colOff>1295400</xdr:colOff>
      <xdr:row>126</xdr:row>
      <xdr:rowOff>74295</xdr:rowOff>
    </xdr:to>
    <xdr:pic>
      <xdr:nvPicPr>
        <xdr:cNvPr id="5" name="Picture 1" descr="ALMASHRI_0">
          <a:extLst>
            <a:ext uri="{FF2B5EF4-FFF2-40B4-BE49-F238E27FC236}">
              <a16:creationId xmlns:a16="http://schemas.microsoft.com/office/drawing/2014/main" id="{64296602-E270-4DDF-B1B1-A704575FF4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2448520"/>
          <a:ext cx="0" cy="75952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85</xdr:row>
      <xdr:rowOff>0</xdr:rowOff>
    </xdr:from>
    <xdr:to>
      <xdr:col>1</xdr:col>
      <xdr:colOff>1295400</xdr:colOff>
      <xdr:row>126</xdr:row>
      <xdr:rowOff>74295</xdr:rowOff>
    </xdr:to>
    <xdr:pic>
      <xdr:nvPicPr>
        <xdr:cNvPr id="6" name="Picture 1" descr="ALMASHRI_0">
          <a:extLst>
            <a:ext uri="{FF2B5EF4-FFF2-40B4-BE49-F238E27FC236}">
              <a16:creationId xmlns:a16="http://schemas.microsoft.com/office/drawing/2014/main" id="{4FB03FA8-4BD3-4557-A97D-134789C102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2448520"/>
          <a:ext cx="0" cy="75952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85</xdr:row>
      <xdr:rowOff>0</xdr:rowOff>
    </xdr:from>
    <xdr:to>
      <xdr:col>1</xdr:col>
      <xdr:colOff>1295400</xdr:colOff>
      <xdr:row>126</xdr:row>
      <xdr:rowOff>74295</xdr:rowOff>
    </xdr:to>
    <xdr:pic>
      <xdr:nvPicPr>
        <xdr:cNvPr id="7" name="Picture 1" descr="ALMASHRI_0">
          <a:extLst>
            <a:ext uri="{FF2B5EF4-FFF2-40B4-BE49-F238E27FC236}">
              <a16:creationId xmlns:a16="http://schemas.microsoft.com/office/drawing/2014/main" id="{F09DE7E3-6872-42C7-B513-B7151C29F4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2448520"/>
          <a:ext cx="0" cy="75952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85</xdr:row>
      <xdr:rowOff>0</xdr:rowOff>
    </xdr:from>
    <xdr:to>
      <xdr:col>1</xdr:col>
      <xdr:colOff>1295400</xdr:colOff>
      <xdr:row>126</xdr:row>
      <xdr:rowOff>74295</xdr:rowOff>
    </xdr:to>
    <xdr:pic>
      <xdr:nvPicPr>
        <xdr:cNvPr id="8" name="Picture 1" descr="ALMASHRI_0">
          <a:extLst>
            <a:ext uri="{FF2B5EF4-FFF2-40B4-BE49-F238E27FC236}">
              <a16:creationId xmlns:a16="http://schemas.microsoft.com/office/drawing/2014/main" id="{028ED229-6A3B-42A5-A640-B7F703DA34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2448520"/>
          <a:ext cx="0" cy="75952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85</xdr:row>
      <xdr:rowOff>0</xdr:rowOff>
    </xdr:from>
    <xdr:to>
      <xdr:col>1</xdr:col>
      <xdr:colOff>1295400</xdr:colOff>
      <xdr:row>126</xdr:row>
      <xdr:rowOff>74295</xdr:rowOff>
    </xdr:to>
    <xdr:pic>
      <xdr:nvPicPr>
        <xdr:cNvPr id="9" name="Picture 1" descr="ALMASHRI_0">
          <a:extLst>
            <a:ext uri="{FF2B5EF4-FFF2-40B4-BE49-F238E27FC236}">
              <a16:creationId xmlns:a16="http://schemas.microsoft.com/office/drawing/2014/main" id="{0AF9812E-86AB-4114-8AFE-22C8259AC9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2448520"/>
          <a:ext cx="0" cy="75952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85</xdr:row>
      <xdr:rowOff>0</xdr:rowOff>
    </xdr:from>
    <xdr:to>
      <xdr:col>1</xdr:col>
      <xdr:colOff>1295400</xdr:colOff>
      <xdr:row>126</xdr:row>
      <xdr:rowOff>74295</xdr:rowOff>
    </xdr:to>
    <xdr:pic>
      <xdr:nvPicPr>
        <xdr:cNvPr id="10" name="Picture 1" descr="ALMASHRI_0">
          <a:extLst>
            <a:ext uri="{FF2B5EF4-FFF2-40B4-BE49-F238E27FC236}">
              <a16:creationId xmlns:a16="http://schemas.microsoft.com/office/drawing/2014/main" id="{377265B0-A7A4-4F88-8474-A9F2570C60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2448520"/>
          <a:ext cx="0" cy="75952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85</xdr:row>
      <xdr:rowOff>0</xdr:rowOff>
    </xdr:from>
    <xdr:to>
      <xdr:col>1</xdr:col>
      <xdr:colOff>1295400</xdr:colOff>
      <xdr:row>126</xdr:row>
      <xdr:rowOff>74295</xdr:rowOff>
    </xdr:to>
    <xdr:pic>
      <xdr:nvPicPr>
        <xdr:cNvPr id="11" name="Picture 1" descr="ALMASHRI_0">
          <a:extLst>
            <a:ext uri="{FF2B5EF4-FFF2-40B4-BE49-F238E27FC236}">
              <a16:creationId xmlns:a16="http://schemas.microsoft.com/office/drawing/2014/main" id="{9BDB884B-2091-473C-8897-BB352A82A1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2448520"/>
          <a:ext cx="0" cy="75952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85</xdr:row>
      <xdr:rowOff>0</xdr:rowOff>
    </xdr:from>
    <xdr:to>
      <xdr:col>1</xdr:col>
      <xdr:colOff>1295400</xdr:colOff>
      <xdr:row>126</xdr:row>
      <xdr:rowOff>74295</xdr:rowOff>
    </xdr:to>
    <xdr:pic>
      <xdr:nvPicPr>
        <xdr:cNvPr id="12" name="Picture 1" descr="ALMASHRI_0">
          <a:extLst>
            <a:ext uri="{FF2B5EF4-FFF2-40B4-BE49-F238E27FC236}">
              <a16:creationId xmlns:a16="http://schemas.microsoft.com/office/drawing/2014/main" id="{CD6DAD9C-6A54-4F40-9F17-55A7D3D587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2448520"/>
          <a:ext cx="0" cy="75952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85</xdr:row>
      <xdr:rowOff>0</xdr:rowOff>
    </xdr:from>
    <xdr:to>
      <xdr:col>1</xdr:col>
      <xdr:colOff>1295400</xdr:colOff>
      <xdr:row>126</xdr:row>
      <xdr:rowOff>74295</xdr:rowOff>
    </xdr:to>
    <xdr:pic>
      <xdr:nvPicPr>
        <xdr:cNvPr id="13" name="Picture 1" descr="ALMASHRI_0">
          <a:extLst>
            <a:ext uri="{FF2B5EF4-FFF2-40B4-BE49-F238E27FC236}">
              <a16:creationId xmlns:a16="http://schemas.microsoft.com/office/drawing/2014/main" id="{11874F15-5F42-43C8-A7E6-CBEAF40E00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2448520"/>
          <a:ext cx="0" cy="75952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85</xdr:row>
      <xdr:rowOff>0</xdr:rowOff>
    </xdr:from>
    <xdr:to>
      <xdr:col>1</xdr:col>
      <xdr:colOff>1295400</xdr:colOff>
      <xdr:row>126</xdr:row>
      <xdr:rowOff>74295</xdr:rowOff>
    </xdr:to>
    <xdr:pic>
      <xdr:nvPicPr>
        <xdr:cNvPr id="14" name="Picture 1" descr="ALMASHRI_0">
          <a:extLst>
            <a:ext uri="{FF2B5EF4-FFF2-40B4-BE49-F238E27FC236}">
              <a16:creationId xmlns:a16="http://schemas.microsoft.com/office/drawing/2014/main" id="{F858AA88-5DA2-4E23-9AD7-E09573630B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2448520"/>
          <a:ext cx="0" cy="75952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85</xdr:row>
      <xdr:rowOff>0</xdr:rowOff>
    </xdr:from>
    <xdr:to>
      <xdr:col>1</xdr:col>
      <xdr:colOff>1295400</xdr:colOff>
      <xdr:row>126</xdr:row>
      <xdr:rowOff>74295</xdr:rowOff>
    </xdr:to>
    <xdr:pic>
      <xdr:nvPicPr>
        <xdr:cNvPr id="15" name="Picture 1" descr="ALMASHRI_0">
          <a:extLst>
            <a:ext uri="{FF2B5EF4-FFF2-40B4-BE49-F238E27FC236}">
              <a16:creationId xmlns:a16="http://schemas.microsoft.com/office/drawing/2014/main" id="{50D8B606-B78C-4C54-B9FF-ABC8CAEBAF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2448520"/>
          <a:ext cx="0" cy="75952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85</xdr:row>
      <xdr:rowOff>0</xdr:rowOff>
    </xdr:from>
    <xdr:to>
      <xdr:col>1</xdr:col>
      <xdr:colOff>1295400</xdr:colOff>
      <xdr:row>126</xdr:row>
      <xdr:rowOff>74295</xdr:rowOff>
    </xdr:to>
    <xdr:pic>
      <xdr:nvPicPr>
        <xdr:cNvPr id="16" name="Picture 1" descr="ALMASHRI_0">
          <a:extLst>
            <a:ext uri="{FF2B5EF4-FFF2-40B4-BE49-F238E27FC236}">
              <a16:creationId xmlns:a16="http://schemas.microsoft.com/office/drawing/2014/main" id="{0EBDDC7C-43FE-4DEF-9C45-75B84D78F5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2448520"/>
          <a:ext cx="0" cy="75952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85</xdr:row>
      <xdr:rowOff>0</xdr:rowOff>
    </xdr:from>
    <xdr:to>
      <xdr:col>1</xdr:col>
      <xdr:colOff>1295400</xdr:colOff>
      <xdr:row>126</xdr:row>
      <xdr:rowOff>74295</xdr:rowOff>
    </xdr:to>
    <xdr:pic>
      <xdr:nvPicPr>
        <xdr:cNvPr id="17" name="Picture 1" descr="ALMASHRI_0">
          <a:extLst>
            <a:ext uri="{FF2B5EF4-FFF2-40B4-BE49-F238E27FC236}">
              <a16:creationId xmlns:a16="http://schemas.microsoft.com/office/drawing/2014/main" id="{AFF52B57-8E00-4860-BD43-736DA0F3AE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22448520"/>
          <a:ext cx="0" cy="75952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91439</xdr:rowOff>
    </xdr:to>
    <xdr:pic>
      <xdr:nvPicPr>
        <xdr:cNvPr id="18" name="Picture 17" descr="ALMASHRI_0">
          <a:extLst>
            <a:ext uri="{FF2B5EF4-FFF2-40B4-BE49-F238E27FC236}">
              <a16:creationId xmlns:a16="http://schemas.microsoft.com/office/drawing/2014/main" id="{8A99443B-893F-43FC-AA9D-6850B734AE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2743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91439</xdr:rowOff>
    </xdr:to>
    <xdr:pic>
      <xdr:nvPicPr>
        <xdr:cNvPr id="19" name="Picture 1" descr="ALMASHRI_0">
          <a:extLst>
            <a:ext uri="{FF2B5EF4-FFF2-40B4-BE49-F238E27FC236}">
              <a16:creationId xmlns:a16="http://schemas.microsoft.com/office/drawing/2014/main" id="{E9D7DAD8-CBBB-44D7-8F65-400E70E27E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2743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91439</xdr:rowOff>
    </xdr:to>
    <xdr:pic>
      <xdr:nvPicPr>
        <xdr:cNvPr id="20" name="Picture 1" descr="ALMASHRI_0">
          <a:extLst>
            <a:ext uri="{FF2B5EF4-FFF2-40B4-BE49-F238E27FC236}">
              <a16:creationId xmlns:a16="http://schemas.microsoft.com/office/drawing/2014/main" id="{593C338A-5418-4168-B9D2-62F4B628CC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2743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91439</xdr:rowOff>
    </xdr:to>
    <xdr:pic>
      <xdr:nvPicPr>
        <xdr:cNvPr id="21" name="Picture 1" descr="ALMASHRI_0">
          <a:extLst>
            <a:ext uri="{FF2B5EF4-FFF2-40B4-BE49-F238E27FC236}">
              <a16:creationId xmlns:a16="http://schemas.microsoft.com/office/drawing/2014/main" id="{CFED8DCA-5ECC-4EDA-8ACE-8D19E77B26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2743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91439</xdr:rowOff>
    </xdr:to>
    <xdr:pic>
      <xdr:nvPicPr>
        <xdr:cNvPr id="22" name="Picture 1" descr="ALMASHRI_0">
          <a:extLst>
            <a:ext uri="{FF2B5EF4-FFF2-40B4-BE49-F238E27FC236}">
              <a16:creationId xmlns:a16="http://schemas.microsoft.com/office/drawing/2014/main" id="{579AE648-0168-4606-86CD-0129A704F6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2743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91439</xdr:rowOff>
    </xdr:to>
    <xdr:pic>
      <xdr:nvPicPr>
        <xdr:cNvPr id="23" name="Picture 1" descr="ALMASHRI_0">
          <a:extLst>
            <a:ext uri="{FF2B5EF4-FFF2-40B4-BE49-F238E27FC236}">
              <a16:creationId xmlns:a16="http://schemas.microsoft.com/office/drawing/2014/main" id="{76134E2F-7E49-438A-A59D-A2948C359A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2743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91439</xdr:rowOff>
    </xdr:to>
    <xdr:pic>
      <xdr:nvPicPr>
        <xdr:cNvPr id="24" name="Picture 1" descr="ALMASHRI_0">
          <a:extLst>
            <a:ext uri="{FF2B5EF4-FFF2-40B4-BE49-F238E27FC236}">
              <a16:creationId xmlns:a16="http://schemas.microsoft.com/office/drawing/2014/main" id="{07683780-8BB9-43F2-BA91-B96C6E3823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2743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91439</xdr:rowOff>
    </xdr:to>
    <xdr:pic>
      <xdr:nvPicPr>
        <xdr:cNvPr id="25" name="Picture 1" descr="ALMASHRI_0">
          <a:extLst>
            <a:ext uri="{FF2B5EF4-FFF2-40B4-BE49-F238E27FC236}">
              <a16:creationId xmlns:a16="http://schemas.microsoft.com/office/drawing/2014/main" id="{A603005B-FDF6-44D2-B9D5-E5973C4D02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2743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91439</xdr:rowOff>
    </xdr:to>
    <xdr:pic>
      <xdr:nvPicPr>
        <xdr:cNvPr id="26" name="Picture 1" descr="ALMASHRI_0">
          <a:extLst>
            <a:ext uri="{FF2B5EF4-FFF2-40B4-BE49-F238E27FC236}">
              <a16:creationId xmlns:a16="http://schemas.microsoft.com/office/drawing/2014/main" id="{0C520FB1-895E-4509-B20E-9C26082E37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2743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91439</xdr:rowOff>
    </xdr:to>
    <xdr:pic>
      <xdr:nvPicPr>
        <xdr:cNvPr id="27" name="Picture 1" descr="ALMASHRI_0">
          <a:extLst>
            <a:ext uri="{FF2B5EF4-FFF2-40B4-BE49-F238E27FC236}">
              <a16:creationId xmlns:a16="http://schemas.microsoft.com/office/drawing/2014/main" id="{8A57C97F-96A8-4EB1-8D71-26B9B2210A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2743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91439</xdr:rowOff>
    </xdr:to>
    <xdr:pic>
      <xdr:nvPicPr>
        <xdr:cNvPr id="28" name="Picture 1" descr="ALMASHRI_0">
          <a:extLst>
            <a:ext uri="{FF2B5EF4-FFF2-40B4-BE49-F238E27FC236}">
              <a16:creationId xmlns:a16="http://schemas.microsoft.com/office/drawing/2014/main" id="{BDBF1981-7DF6-4101-97B1-89583CF15A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2743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91439</xdr:rowOff>
    </xdr:to>
    <xdr:pic>
      <xdr:nvPicPr>
        <xdr:cNvPr id="29" name="Picture 1" descr="ALMASHRI_0">
          <a:extLst>
            <a:ext uri="{FF2B5EF4-FFF2-40B4-BE49-F238E27FC236}">
              <a16:creationId xmlns:a16="http://schemas.microsoft.com/office/drawing/2014/main" id="{2978B187-6DEB-494D-871F-96ED250554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2743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91439</xdr:rowOff>
    </xdr:to>
    <xdr:pic>
      <xdr:nvPicPr>
        <xdr:cNvPr id="30" name="Picture 1" descr="ALMASHRI_0">
          <a:extLst>
            <a:ext uri="{FF2B5EF4-FFF2-40B4-BE49-F238E27FC236}">
              <a16:creationId xmlns:a16="http://schemas.microsoft.com/office/drawing/2014/main" id="{A7876D6C-5965-409C-9102-555817C1DE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2743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91439</xdr:rowOff>
    </xdr:to>
    <xdr:pic>
      <xdr:nvPicPr>
        <xdr:cNvPr id="31" name="Picture 1" descr="ALMASHRI_0">
          <a:extLst>
            <a:ext uri="{FF2B5EF4-FFF2-40B4-BE49-F238E27FC236}">
              <a16:creationId xmlns:a16="http://schemas.microsoft.com/office/drawing/2014/main" id="{8CAE4851-7BC6-4406-8E9A-87F0882736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2743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91439</xdr:rowOff>
    </xdr:to>
    <xdr:pic>
      <xdr:nvPicPr>
        <xdr:cNvPr id="32" name="Picture 1" descr="ALMASHRI_0">
          <a:extLst>
            <a:ext uri="{FF2B5EF4-FFF2-40B4-BE49-F238E27FC236}">
              <a16:creationId xmlns:a16="http://schemas.microsoft.com/office/drawing/2014/main" id="{E0E33364-FFE4-4F24-BF25-42951C9201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2743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91439</xdr:rowOff>
    </xdr:to>
    <xdr:pic>
      <xdr:nvPicPr>
        <xdr:cNvPr id="33" name="Picture 1" descr="ALMASHRI_0">
          <a:extLst>
            <a:ext uri="{FF2B5EF4-FFF2-40B4-BE49-F238E27FC236}">
              <a16:creationId xmlns:a16="http://schemas.microsoft.com/office/drawing/2014/main" id="{D0F6298E-E3B6-40C1-ACA6-B7CC3662E5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2743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40004</xdr:rowOff>
    </xdr:to>
    <xdr:pic>
      <xdr:nvPicPr>
        <xdr:cNvPr id="34" name="Picture 1" descr="ALMASHRI_0">
          <a:extLst>
            <a:ext uri="{FF2B5EF4-FFF2-40B4-BE49-F238E27FC236}">
              <a16:creationId xmlns:a16="http://schemas.microsoft.com/office/drawing/2014/main" id="{5C1D9AF5-A335-4BCB-8F85-905D8FBE51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2228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40004</xdr:rowOff>
    </xdr:to>
    <xdr:pic>
      <xdr:nvPicPr>
        <xdr:cNvPr id="35" name="Picture 1" descr="ALMASHRI_0">
          <a:extLst>
            <a:ext uri="{FF2B5EF4-FFF2-40B4-BE49-F238E27FC236}">
              <a16:creationId xmlns:a16="http://schemas.microsoft.com/office/drawing/2014/main" id="{633F3A1F-4A3F-4309-B6A1-A04A4C447D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2228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40004</xdr:rowOff>
    </xdr:to>
    <xdr:pic>
      <xdr:nvPicPr>
        <xdr:cNvPr id="36" name="Picture 1" descr="ALMASHRI_0">
          <a:extLst>
            <a:ext uri="{FF2B5EF4-FFF2-40B4-BE49-F238E27FC236}">
              <a16:creationId xmlns:a16="http://schemas.microsoft.com/office/drawing/2014/main" id="{313AA53F-D36D-4348-B10F-7329A5D397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2228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40004</xdr:rowOff>
    </xdr:to>
    <xdr:pic>
      <xdr:nvPicPr>
        <xdr:cNvPr id="37" name="Picture 1" descr="ALMASHRI_0">
          <a:extLst>
            <a:ext uri="{FF2B5EF4-FFF2-40B4-BE49-F238E27FC236}">
              <a16:creationId xmlns:a16="http://schemas.microsoft.com/office/drawing/2014/main" id="{B2D8B548-9B33-471A-9AB2-56FB8C82C8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2228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40004</xdr:rowOff>
    </xdr:to>
    <xdr:pic>
      <xdr:nvPicPr>
        <xdr:cNvPr id="38" name="Picture 1" descr="ALMASHRI_0">
          <a:extLst>
            <a:ext uri="{FF2B5EF4-FFF2-40B4-BE49-F238E27FC236}">
              <a16:creationId xmlns:a16="http://schemas.microsoft.com/office/drawing/2014/main" id="{09E1A44C-7637-457D-9DD7-44A4311E2A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2228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40004</xdr:rowOff>
    </xdr:to>
    <xdr:pic>
      <xdr:nvPicPr>
        <xdr:cNvPr id="39" name="Picture 1" descr="ALMASHRI_0">
          <a:extLst>
            <a:ext uri="{FF2B5EF4-FFF2-40B4-BE49-F238E27FC236}">
              <a16:creationId xmlns:a16="http://schemas.microsoft.com/office/drawing/2014/main" id="{E1EF0A00-76A1-46C7-B0E8-F6955E4C86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2228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40004</xdr:rowOff>
    </xdr:to>
    <xdr:pic>
      <xdr:nvPicPr>
        <xdr:cNvPr id="40" name="Picture 1" descr="ALMASHRI_0">
          <a:extLst>
            <a:ext uri="{FF2B5EF4-FFF2-40B4-BE49-F238E27FC236}">
              <a16:creationId xmlns:a16="http://schemas.microsoft.com/office/drawing/2014/main" id="{FB0D8A9D-F0EC-43BB-BA5F-DE25507EBF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2228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40004</xdr:rowOff>
    </xdr:to>
    <xdr:pic>
      <xdr:nvPicPr>
        <xdr:cNvPr id="41" name="Picture 1" descr="ALMASHRI_0">
          <a:extLst>
            <a:ext uri="{FF2B5EF4-FFF2-40B4-BE49-F238E27FC236}">
              <a16:creationId xmlns:a16="http://schemas.microsoft.com/office/drawing/2014/main" id="{4232DC17-8FEA-4BDC-A271-86E8D06323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2228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40004</xdr:rowOff>
    </xdr:to>
    <xdr:pic>
      <xdr:nvPicPr>
        <xdr:cNvPr id="42" name="Picture 1" descr="ALMASHRI_0">
          <a:extLst>
            <a:ext uri="{FF2B5EF4-FFF2-40B4-BE49-F238E27FC236}">
              <a16:creationId xmlns:a16="http://schemas.microsoft.com/office/drawing/2014/main" id="{3183DB93-3DBA-4912-9E23-549D3E37CD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2228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40004</xdr:rowOff>
    </xdr:to>
    <xdr:pic>
      <xdr:nvPicPr>
        <xdr:cNvPr id="43" name="Picture 1" descr="ALMASHRI_0">
          <a:extLst>
            <a:ext uri="{FF2B5EF4-FFF2-40B4-BE49-F238E27FC236}">
              <a16:creationId xmlns:a16="http://schemas.microsoft.com/office/drawing/2014/main" id="{F6E62A25-A11C-49DB-AC80-69D5EEFC16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2228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40004</xdr:rowOff>
    </xdr:to>
    <xdr:pic>
      <xdr:nvPicPr>
        <xdr:cNvPr id="44" name="Picture 1" descr="ALMASHRI_0">
          <a:extLst>
            <a:ext uri="{FF2B5EF4-FFF2-40B4-BE49-F238E27FC236}">
              <a16:creationId xmlns:a16="http://schemas.microsoft.com/office/drawing/2014/main" id="{82097731-406B-421D-A434-8D0F2FB9FD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2228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40004</xdr:rowOff>
    </xdr:to>
    <xdr:pic>
      <xdr:nvPicPr>
        <xdr:cNvPr id="45" name="Picture 1" descr="ALMASHRI_0">
          <a:extLst>
            <a:ext uri="{FF2B5EF4-FFF2-40B4-BE49-F238E27FC236}">
              <a16:creationId xmlns:a16="http://schemas.microsoft.com/office/drawing/2014/main" id="{763DC732-A159-407E-991A-F18EEA75C3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2228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40004</xdr:rowOff>
    </xdr:to>
    <xdr:pic>
      <xdr:nvPicPr>
        <xdr:cNvPr id="46" name="Picture 1" descr="ALMASHRI_0">
          <a:extLst>
            <a:ext uri="{FF2B5EF4-FFF2-40B4-BE49-F238E27FC236}">
              <a16:creationId xmlns:a16="http://schemas.microsoft.com/office/drawing/2014/main" id="{8C1E25D4-B859-4B9D-B01D-9D7220BCCB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2228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40004</xdr:rowOff>
    </xdr:to>
    <xdr:pic>
      <xdr:nvPicPr>
        <xdr:cNvPr id="47" name="Picture 1" descr="ALMASHRI_0">
          <a:extLst>
            <a:ext uri="{FF2B5EF4-FFF2-40B4-BE49-F238E27FC236}">
              <a16:creationId xmlns:a16="http://schemas.microsoft.com/office/drawing/2014/main" id="{E4EFC597-E907-4CF3-90EA-5AF0B336BA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2228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40004</xdr:rowOff>
    </xdr:to>
    <xdr:pic>
      <xdr:nvPicPr>
        <xdr:cNvPr id="48" name="Picture 1" descr="ALMASHRI_0">
          <a:extLst>
            <a:ext uri="{FF2B5EF4-FFF2-40B4-BE49-F238E27FC236}">
              <a16:creationId xmlns:a16="http://schemas.microsoft.com/office/drawing/2014/main" id="{AEA46067-B264-467F-B1BE-B5220A1342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2228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40004</xdr:rowOff>
    </xdr:to>
    <xdr:pic>
      <xdr:nvPicPr>
        <xdr:cNvPr id="49" name="Picture 1" descr="ALMASHRI_0">
          <a:extLst>
            <a:ext uri="{FF2B5EF4-FFF2-40B4-BE49-F238E27FC236}">
              <a16:creationId xmlns:a16="http://schemas.microsoft.com/office/drawing/2014/main" id="{1A3EC2F9-E516-4290-A1DF-65D13B3DAE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2228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37104</xdr:rowOff>
    </xdr:to>
    <xdr:pic>
      <xdr:nvPicPr>
        <xdr:cNvPr id="50" name="Picture 1" descr="ALMASHRI_0">
          <a:extLst>
            <a:ext uri="{FF2B5EF4-FFF2-40B4-BE49-F238E27FC236}">
              <a16:creationId xmlns:a16="http://schemas.microsoft.com/office/drawing/2014/main" id="{5DF7DA5A-84C7-4101-922A-52DCD0D245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219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37104</xdr:rowOff>
    </xdr:to>
    <xdr:pic>
      <xdr:nvPicPr>
        <xdr:cNvPr id="51" name="Picture 1" descr="ALMASHRI_0">
          <a:extLst>
            <a:ext uri="{FF2B5EF4-FFF2-40B4-BE49-F238E27FC236}">
              <a16:creationId xmlns:a16="http://schemas.microsoft.com/office/drawing/2014/main" id="{88C4656F-0B98-4E9E-91D6-13AE081E43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219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37104</xdr:rowOff>
    </xdr:to>
    <xdr:pic>
      <xdr:nvPicPr>
        <xdr:cNvPr id="52" name="Picture 1" descr="ALMASHRI_0">
          <a:extLst>
            <a:ext uri="{FF2B5EF4-FFF2-40B4-BE49-F238E27FC236}">
              <a16:creationId xmlns:a16="http://schemas.microsoft.com/office/drawing/2014/main" id="{F9762696-6563-4003-9EC4-4BE8C55B7B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219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37104</xdr:rowOff>
    </xdr:to>
    <xdr:pic>
      <xdr:nvPicPr>
        <xdr:cNvPr id="53" name="Picture 1" descr="ALMASHRI_0">
          <a:extLst>
            <a:ext uri="{FF2B5EF4-FFF2-40B4-BE49-F238E27FC236}">
              <a16:creationId xmlns:a16="http://schemas.microsoft.com/office/drawing/2014/main" id="{08F5BAF0-5E60-4886-9A9F-EAB514AC01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219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37104</xdr:rowOff>
    </xdr:to>
    <xdr:pic>
      <xdr:nvPicPr>
        <xdr:cNvPr id="54" name="Picture 1" descr="ALMASHRI_0">
          <a:extLst>
            <a:ext uri="{FF2B5EF4-FFF2-40B4-BE49-F238E27FC236}">
              <a16:creationId xmlns:a16="http://schemas.microsoft.com/office/drawing/2014/main" id="{29E3BB4E-00D3-4930-B811-6FA55ACBF7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219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37104</xdr:rowOff>
    </xdr:to>
    <xdr:pic>
      <xdr:nvPicPr>
        <xdr:cNvPr id="55" name="Picture 1" descr="ALMASHRI_0">
          <a:extLst>
            <a:ext uri="{FF2B5EF4-FFF2-40B4-BE49-F238E27FC236}">
              <a16:creationId xmlns:a16="http://schemas.microsoft.com/office/drawing/2014/main" id="{D65CFE59-8293-4F0C-9FAB-A737CD8448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219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37104</xdr:rowOff>
    </xdr:to>
    <xdr:pic>
      <xdr:nvPicPr>
        <xdr:cNvPr id="56" name="Picture 1" descr="ALMASHRI_0">
          <a:extLst>
            <a:ext uri="{FF2B5EF4-FFF2-40B4-BE49-F238E27FC236}">
              <a16:creationId xmlns:a16="http://schemas.microsoft.com/office/drawing/2014/main" id="{BA9D3636-21DD-49A6-B4B6-8F75A62009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219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37104</xdr:rowOff>
    </xdr:to>
    <xdr:pic>
      <xdr:nvPicPr>
        <xdr:cNvPr id="57" name="Picture 1" descr="ALMASHRI_0">
          <a:extLst>
            <a:ext uri="{FF2B5EF4-FFF2-40B4-BE49-F238E27FC236}">
              <a16:creationId xmlns:a16="http://schemas.microsoft.com/office/drawing/2014/main" id="{14FAB1E3-353D-4F02-ACE7-E8620BB325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219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37104</xdr:rowOff>
    </xdr:to>
    <xdr:pic>
      <xdr:nvPicPr>
        <xdr:cNvPr id="58" name="Picture 1" descr="ALMASHRI_0">
          <a:extLst>
            <a:ext uri="{FF2B5EF4-FFF2-40B4-BE49-F238E27FC236}">
              <a16:creationId xmlns:a16="http://schemas.microsoft.com/office/drawing/2014/main" id="{0D3A93A7-C47D-4841-B9D0-499B04B940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219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37104</xdr:rowOff>
    </xdr:to>
    <xdr:pic>
      <xdr:nvPicPr>
        <xdr:cNvPr id="59" name="Picture 1" descr="ALMASHRI_0">
          <a:extLst>
            <a:ext uri="{FF2B5EF4-FFF2-40B4-BE49-F238E27FC236}">
              <a16:creationId xmlns:a16="http://schemas.microsoft.com/office/drawing/2014/main" id="{C2791A94-EF6C-4FC3-BEC7-2051EE7514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219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37104</xdr:rowOff>
    </xdr:to>
    <xdr:pic>
      <xdr:nvPicPr>
        <xdr:cNvPr id="60" name="Picture 1" descr="ALMASHRI_0">
          <a:extLst>
            <a:ext uri="{FF2B5EF4-FFF2-40B4-BE49-F238E27FC236}">
              <a16:creationId xmlns:a16="http://schemas.microsoft.com/office/drawing/2014/main" id="{9D912C86-1BB4-4876-9AC9-385F4D8156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219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37104</xdr:rowOff>
    </xdr:to>
    <xdr:pic>
      <xdr:nvPicPr>
        <xdr:cNvPr id="61" name="Picture 1" descr="ALMASHRI_0">
          <a:extLst>
            <a:ext uri="{FF2B5EF4-FFF2-40B4-BE49-F238E27FC236}">
              <a16:creationId xmlns:a16="http://schemas.microsoft.com/office/drawing/2014/main" id="{D67DAA69-7475-4081-9006-B528D14937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219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37104</xdr:rowOff>
    </xdr:to>
    <xdr:pic>
      <xdr:nvPicPr>
        <xdr:cNvPr id="62" name="Picture 1" descr="ALMASHRI_0">
          <a:extLst>
            <a:ext uri="{FF2B5EF4-FFF2-40B4-BE49-F238E27FC236}">
              <a16:creationId xmlns:a16="http://schemas.microsoft.com/office/drawing/2014/main" id="{A5E1D05E-556D-4D0B-BD0D-534BD53AB1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219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37104</xdr:rowOff>
    </xdr:to>
    <xdr:pic>
      <xdr:nvPicPr>
        <xdr:cNvPr id="63" name="Picture 1" descr="ALMASHRI_0">
          <a:extLst>
            <a:ext uri="{FF2B5EF4-FFF2-40B4-BE49-F238E27FC236}">
              <a16:creationId xmlns:a16="http://schemas.microsoft.com/office/drawing/2014/main" id="{3E23CD60-C7C2-4E69-AB0C-F68A94285D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219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37104</xdr:rowOff>
    </xdr:to>
    <xdr:pic>
      <xdr:nvPicPr>
        <xdr:cNvPr id="64" name="Picture 1" descr="ALMASHRI_0">
          <a:extLst>
            <a:ext uri="{FF2B5EF4-FFF2-40B4-BE49-F238E27FC236}">
              <a16:creationId xmlns:a16="http://schemas.microsoft.com/office/drawing/2014/main" id="{CC2DD899-8827-4417-9CDF-D2DF5EF63A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219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37104</xdr:rowOff>
    </xdr:to>
    <xdr:pic>
      <xdr:nvPicPr>
        <xdr:cNvPr id="65" name="Picture 1" descr="ALMASHRI_0">
          <a:extLst>
            <a:ext uri="{FF2B5EF4-FFF2-40B4-BE49-F238E27FC236}">
              <a16:creationId xmlns:a16="http://schemas.microsoft.com/office/drawing/2014/main" id="{1660FDED-0A1F-4B0F-B912-D426F32A4A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219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129539</xdr:rowOff>
    </xdr:to>
    <xdr:pic>
      <xdr:nvPicPr>
        <xdr:cNvPr id="66" name="Picture 1" descr="ALMASHRI_0">
          <a:extLst>
            <a:ext uri="{FF2B5EF4-FFF2-40B4-BE49-F238E27FC236}">
              <a16:creationId xmlns:a16="http://schemas.microsoft.com/office/drawing/2014/main" id="{A044D2AA-9D7C-4467-84EB-81214A8D42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312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129539</xdr:rowOff>
    </xdr:to>
    <xdr:pic>
      <xdr:nvPicPr>
        <xdr:cNvPr id="67" name="Picture 1" descr="ALMASHRI_0">
          <a:extLst>
            <a:ext uri="{FF2B5EF4-FFF2-40B4-BE49-F238E27FC236}">
              <a16:creationId xmlns:a16="http://schemas.microsoft.com/office/drawing/2014/main" id="{78788143-A7F3-4DC7-996F-8921492A9A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312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129539</xdr:rowOff>
    </xdr:to>
    <xdr:pic>
      <xdr:nvPicPr>
        <xdr:cNvPr id="68" name="Picture 1" descr="ALMASHRI_0">
          <a:extLst>
            <a:ext uri="{FF2B5EF4-FFF2-40B4-BE49-F238E27FC236}">
              <a16:creationId xmlns:a16="http://schemas.microsoft.com/office/drawing/2014/main" id="{CD0EB74B-E9DA-4D1C-9449-9FFC06892C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312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129539</xdr:rowOff>
    </xdr:to>
    <xdr:pic>
      <xdr:nvPicPr>
        <xdr:cNvPr id="69" name="Picture 1" descr="ALMASHRI_0">
          <a:extLst>
            <a:ext uri="{FF2B5EF4-FFF2-40B4-BE49-F238E27FC236}">
              <a16:creationId xmlns:a16="http://schemas.microsoft.com/office/drawing/2014/main" id="{16D2E131-9C41-4818-85D2-CC03586CBE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312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129539</xdr:rowOff>
    </xdr:to>
    <xdr:pic>
      <xdr:nvPicPr>
        <xdr:cNvPr id="70" name="Picture 1" descr="ALMASHRI_0">
          <a:extLst>
            <a:ext uri="{FF2B5EF4-FFF2-40B4-BE49-F238E27FC236}">
              <a16:creationId xmlns:a16="http://schemas.microsoft.com/office/drawing/2014/main" id="{3423E48F-8AFC-4000-9E40-5F85F11E18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312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129539</xdr:rowOff>
    </xdr:to>
    <xdr:pic>
      <xdr:nvPicPr>
        <xdr:cNvPr id="71" name="Picture 1" descr="ALMASHRI_0">
          <a:extLst>
            <a:ext uri="{FF2B5EF4-FFF2-40B4-BE49-F238E27FC236}">
              <a16:creationId xmlns:a16="http://schemas.microsoft.com/office/drawing/2014/main" id="{D5C1CB57-D28C-4799-AC7E-DD09731A2C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312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129539</xdr:rowOff>
    </xdr:to>
    <xdr:pic>
      <xdr:nvPicPr>
        <xdr:cNvPr id="72" name="Picture 1" descr="ALMASHRI_0">
          <a:extLst>
            <a:ext uri="{FF2B5EF4-FFF2-40B4-BE49-F238E27FC236}">
              <a16:creationId xmlns:a16="http://schemas.microsoft.com/office/drawing/2014/main" id="{1B67C44D-4AE7-4419-A112-A7BB5DD909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312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129539</xdr:rowOff>
    </xdr:to>
    <xdr:pic>
      <xdr:nvPicPr>
        <xdr:cNvPr id="73" name="Picture 1" descr="ALMASHRI_0">
          <a:extLst>
            <a:ext uri="{FF2B5EF4-FFF2-40B4-BE49-F238E27FC236}">
              <a16:creationId xmlns:a16="http://schemas.microsoft.com/office/drawing/2014/main" id="{A0BB154C-D20C-415A-B703-15C1547B2C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312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129539</xdr:rowOff>
    </xdr:to>
    <xdr:pic>
      <xdr:nvPicPr>
        <xdr:cNvPr id="74" name="Picture 1" descr="ALMASHRI_0">
          <a:extLst>
            <a:ext uri="{FF2B5EF4-FFF2-40B4-BE49-F238E27FC236}">
              <a16:creationId xmlns:a16="http://schemas.microsoft.com/office/drawing/2014/main" id="{31583350-ABB4-4830-9AFC-55BDC71244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312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129539</xdr:rowOff>
    </xdr:to>
    <xdr:pic>
      <xdr:nvPicPr>
        <xdr:cNvPr id="75" name="Picture 1" descr="ALMASHRI_0">
          <a:extLst>
            <a:ext uri="{FF2B5EF4-FFF2-40B4-BE49-F238E27FC236}">
              <a16:creationId xmlns:a16="http://schemas.microsoft.com/office/drawing/2014/main" id="{92658FD9-2D31-4220-BC83-9BA842255F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312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129539</xdr:rowOff>
    </xdr:to>
    <xdr:pic>
      <xdr:nvPicPr>
        <xdr:cNvPr id="76" name="Picture 1" descr="ALMASHRI_0">
          <a:extLst>
            <a:ext uri="{FF2B5EF4-FFF2-40B4-BE49-F238E27FC236}">
              <a16:creationId xmlns:a16="http://schemas.microsoft.com/office/drawing/2014/main" id="{B87B12F0-92CD-43F5-820E-F2405E37E5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312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129539</xdr:rowOff>
    </xdr:to>
    <xdr:pic>
      <xdr:nvPicPr>
        <xdr:cNvPr id="77" name="Picture 1" descr="ALMASHRI_0">
          <a:extLst>
            <a:ext uri="{FF2B5EF4-FFF2-40B4-BE49-F238E27FC236}">
              <a16:creationId xmlns:a16="http://schemas.microsoft.com/office/drawing/2014/main" id="{F9BC866D-29E0-455D-ADED-8FCE7E92B9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312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129539</xdr:rowOff>
    </xdr:to>
    <xdr:pic>
      <xdr:nvPicPr>
        <xdr:cNvPr id="78" name="Picture 1" descr="ALMASHRI_0">
          <a:extLst>
            <a:ext uri="{FF2B5EF4-FFF2-40B4-BE49-F238E27FC236}">
              <a16:creationId xmlns:a16="http://schemas.microsoft.com/office/drawing/2014/main" id="{C901D050-FC6B-490A-8B02-BDE36E1DB2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312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129539</xdr:rowOff>
    </xdr:to>
    <xdr:pic>
      <xdr:nvPicPr>
        <xdr:cNvPr id="79" name="Picture 1" descr="ALMASHRI_0">
          <a:extLst>
            <a:ext uri="{FF2B5EF4-FFF2-40B4-BE49-F238E27FC236}">
              <a16:creationId xmlns:a16="http://schemas.microsoft.com/office/drawing/2014/main" id="{4C9FD762-76D2-4E6A-92E6-32BEBB5407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312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129539</xdr:rowOff>
    </xdr:to>
    <xdr:pic>
      <xdr:nvPicPr>
        <xdr:cNvPr id="80" name="Picture 1" descr="ALMASHRI_0">
          <a:extLst>
            <a:ext uri="{FF2B5EF4-FFF2-40B4-BE49-F238E27FC236}">
              <a16:creationId xmlns:a16="http://schemas.microsoft.com/office/drawing/2014/main" id="{AA197E24-8866-4297-B955-7923E18871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312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129539</xdr:rowOff>
    </xdr:to>
    <xdr:pic>
      <xdr:nvPicPr>
        <xdr:cNvPr id="81" name="Picture 1" descr="ALMASHRI_0">
          <a:extLst>
            <a:ext uri="{FF2B5EF4-FFF2-40B4-BE49-F238E27FC236}">
              <a16:creationId xmlns:a16="http://schemas.microsoft.com/office/drawing/2014/main" id="{37C01321-CB51-456F-9F24-7A9D323CDD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312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27579</xdr:rowOff>
    </xdr:to>
    <xdr:pic>
      <xdr:nvPicPr>
        <xdr:cNvPr id="82" name="Picture 1" descr="ALMASHRI_0">
          <a:extLst>
            <a:ext uri="{FF2B5EF4-FFF2-40B4-BE49-F238E27FC236}">
              <a16:creationId xmlns:a16="http://schemas.microsoft.com/office/drawing/2014/main" id="{E2BD28D0-734C-4093-AF46-B3EEA23136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2104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27579</xdr:rowOff>
    </xdr:to>
    <xdr:pic>
      <xdr:nvPicPr>
        <xdr:cNvPr id="83" name="Picture 1" descr="ALMASHRI_0">
          <a:extLst>
            <a:ext uri="{FF2B5EF4-FFF2-40B4-BE49-F238E27FC236}">
              <a16:creationId xmlns:a16="http://schemas.microsoft.com/office/drawing/2014/main" id="{E78F6C15-88AD-4D8A-9BE5-455ED895FB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2104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27579</xdr:rowOff>
    </xdr:to>
    <xdr:pic>
      <xdr:nvPicPr>
        <xdr:cNvPr id="84" name="Picture 1" descr="ALMASHRI_0">
          <a:extLst>
            <a:ext uri="{FF2B5EF4-FFF2-40B4-BE49-F238E27FC236}">
              <a16:creationId xmlns:a16="http://schemas.microsoft.com/office/drawing/2014/main" id="{F3D7F1B0-7F61-4BA2-B7AE-F7FCE8F05D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2104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27579</xdr:rowOff>
    </xdr:to>
    <xdr:pic>
      <xdr:nvPicPr>
        <xdr:cNvPr id="85" name="Picture 1" descr="ALMASHRI_0">
          <a:extLst>
            <a:ext uri="{FF2B5EF4-FFF2-40B4-BE49-F238E27FC236}">
              <a16:creationId xmlns:a16="http://schemas.microsoft.com/office/drawing/2014/main" id="{E924E9EF-7A28-4BEB-A9D8-7825FEF925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2104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27579</xdr:rowOff>
    </xdr:to>
    <xdr:pic>
      <xdr:nvPicPr>
        <xdr:cNvPr id="86" name="Picture 1" descr="ALMASHRI_0">
          <a:extLst>
            <a:ext uri="{FF2B5EF4-FFF2-40B4-BE49-F238E27FC236}">
              <a16:creationId xmlns:a16="http://schemas.microsoft.com/office/drawing/2014/main" id="{75C0C509-7872-4460-B686-5358EF6BFB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2104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27579</xdr:rowOff>
    </xdr:to>
    <xdr:pic>
      <xdr:nvPicPr>
        <xdr:cNvPr id="87" name="Picture 1" descr="ALMASHRI_0">
          <a:extLst>
            <a:ext uri="{FF2B5EF4-FFF2-40B4-BE49-F238E27FC236}">
              <a16:creationId xmlns:a16="http://schemas.microsoft.com/office/drawing/2014/main" id="{1170DDCE-11B0-45B7-88E4-8F0426E304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2104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27579</xdr:rowOff>
    </xdr:to>
    <xdr:pic>
      <xdr:nvPicPr>
        <xdr:cNvPr id="88" name="Picture 1" descr="ALMASHRI_0">
          <a:extLst>
            <a:ext uri="{FF2B5EF4-FFF2-40B4-BE49-F238E27FC236}">
              <a16:creationId xmlns:a16="http://schemas.microsoft.com/office/drawing/2014/main" id="{84658F4E-8DB6-4206-AF23-42DF3615BE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2104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27579</xdr:rowOff>
    </xdr:to>
    <xdr:pic>
      <xdr:nvPicPr>
        <xdr:cNvPr id="89" name="Picture 1" descr="ALMASHRI_0">
          <a:extLst>
            <a:ext uri="{FF2B5EF4-FFF2-40B4-BE49-F238E27FC236}">
              <a16:creationId xmlns:a16="http://schemas.microsoft.com/office/drawing/2014/main" id="{D824DD23-9796-4E64-8604-023757198C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2104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27579</xdr:rowOff>
    </xdr:to>
    <xdr:pic>
      <xdr:nvPicPr>
        <xdr:cNvPr id="90" name="Picture 1" descr="ALMASHRI_0">
          <a:extLst>
            <a:ext uri="{FF2B5EF4-FFF2-40B4-BE49-F238E27FC236}">
              <a16:creationId xmlns:a16="http://schemas.microsoft.com/office/drawing/2014/main" id="{C0456BA6-5E3D-4D58-B11E-0138948EFA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2104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27579</xdr:rowOff>
    </xdr:to>
    <xdr:pic>
      <xdr:nvPicPr>
        <xdr:cNvPr id="91" name="Picture 1" descr="ALMASHRI_0">
          <a:extLst>
            <a:ext uri="{FF2B5EF4-FFF2-40B4-BE49-F238E27FC236}">
              <a16:creationId xmlns:a16="http://schemas.microsoft.com/office/drawing/2014/main" id="{659B67A4-C96E-4AE2-A7AA-294A944AE2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2104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27579</xdr:rowOff>
    </xdr:to>
    <xdr:pic>
      <xdr:nvPicPr>
        <xdr:cNvPr id="92" name="Picture 1" descr="ALMASHRI_0">
          <a:extLst>
            <a:ext uri="{FF2B5EF4-FFF2-40B4-BE49-F238E27FC236}">
              <a16:creationId xmlns:a16="http://schemas.microsoft.com/office/drawing/2014/main" id="{B271F0E3-E2CC-4CBC-99A5-DD5D399F2D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2104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27579</xdr:rowOff>
    </xdr:to>
    <xdr:pic>
      <xdr:nvPicPr>
        <xdr:cNvPr id="93" name="Picture 1" descr="ALMASHRI_0">
          <a:extLst>
            <a:ext uri="{FF2B5EF4-FFF2-40B4-BE49-F238E27FC236}">
              <a16:creationId xmlns:a16="http://schemas.microsoft.com/office/drawing/2014/main" id="{45443178-72FE-4575-A96C-76336BE3E1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2104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27579</xdr:rowOff>
    </xdr:to>
    <xdr:pic>
      <xdr:nvPicPr>
        <xdr:cNvPr id="94" name="Picture 1" descr="ALMASHRI_0">
          <a:extLst>
            <a:ext uri="{FF2B5EF4-FFF2-40B4-BE49-F238E27FC236}">
              <a16:creationId xmlns:a16="http://schemas.microsoft.com/office/drawing/2014/main" id="{45428629-E675-4502-949A-62A736E5EB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2104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27579</xdr:rowOff>
    </xdr:to>
    <xdr:pic>
      <xdr:nvPicPr>
        <xdr:cNvPr id="95" name="Picture 1" descr="ALMASHRI_0">
          <a:extLst>
            <a:ext uri="{FF2B5EF4-FFF2-40B4-BE49-F238E27FC236}">
              <a16:creationId xmlns:a16="http://schemas.microsoft.com/office/drawing/2014/main" id="{223BDCEB-3FFF-4A5F-A1B5-EFE5A28094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2104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27579</xdr:rowOff>
    </xdr:to>
    <xdr:pic>
      <xdr:nvPicPr>
        <xdr:cNvPr id="96" name="Picture 1" descr="ALMASHRI_0">
          <a:extLst>
            <a:ext uri="{FF2B5EF4-FFF2-40B4-BE49-F238E27FC236}">
              <a16:creationId xmlns:a16="http://schemas.microsoft.com/office/drawing/2014/main" id="{8B4CC0DA-6334-4115-9E31-813E0EA5D7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2104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27579</xdr:rowOff>
    </xdr:to>
    <xdr:pic>
      <xdr:nvPicPr>
        <xdr:cNvPr id="97" name="Picture 1" descr="ALMASHRI_0">
          <a:extLst>
            <a:ext uri="{FF2B5EF4-FFF2-40B4-BE49-F238E27FC236}">
              <a16:creationId xmlns:a16="http://schemas.microsoft.com/office/drawing/2014/main" id="{BB70617F-FA3F-4D04-9FCC-AF0140EC91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2104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41951</xdr:rowOff>
    </xdr:to>
    <xdr:pic>
      <xdr:nvPicPr>
        <xdr:cNvPr id="98" name="Picture 1" descr="ALMASHRI_0">
          <a:extLst>
            <a:ext uri="{FF2B5EF4-FFF2-40B4-BE49-F238E27FC236}">
              <a16:creationId xmlns:a16="http://schemas.microsoft.com/office/drawing/2014/main" id="{879CCCBC-6B68-4F7B-9BCA-E7EFC4FDA4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22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41951</xdr:rowOff>
    </xdr:to>
    <xdr:pic>
      <xdr:nvPicPr>
        <xdr:cNvPr id="99" name="Picture 1" descr="ALMASHRI_0">
          <a:extLst>
            <a:ext uri="{FF2B5EF4-FFF2-40B4-BE49-F238E27FC236}">
              <a16:creationId xmlns:a16="http://schemas.microsoft.com/office/drawing/2014/main" id="{485B4904-9C83-4AB5-8FC9-4BC0978349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22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41951</xdr:rowOff>
    </xdr:to>
    <xdr:pic>
      <xdr:nvPicPr>
        <xdr:cNvPr id="100" name="Picture 1" descr="ALMASHRI_0">
          <a:extLst>
            <a:ext uri="{FF2B5EF4-FFF2-40B4-BE49-F238E27FC236}">
              <a16:creationId xmlns:a16="http://schemas.microsoft.com/office/drawing/2014/main" id="{3CF3B626-995B-4109-9DA9-A0AA480E0C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22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41951</xdr:rowOff>
    </xdr:to>
    <xdr:pic>
      <xdr:nvPicPr>
        <xdr:cNvPr id="101" name="Picture 1" descr="ALMASHRI_0">
          <a:extLst>
            <a:ext uri="{FF2B5EF4-FFF2-40B4-BE49-F238E27FC236}">
              <a16:creationId xmlns:a16="http://schemas.microsoft.com/office/drawing/2014/main" id="{A6068477-5929-4D0B-BB75-CF603D0E02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22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41951</xdr:rowOff>
    </xdr:to>
    <xdr:pic>
      <xdr:nvPicPr>
        <xdr:cNvPr id="102" name="Picture 1" descr="ALMASHRI_0">
          <a:extLst>
            <a:ext uri="{FF2B5EF4-FFF2-40B4-BE49-F238E27FC236}">
              <a16:creationId xmlns:a16="http://schemas.microsoft.com/office/drawing/2014/main" id="{46C7A075-5B38-40F8-A977-51B91FC4FC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22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41951</xdr:rowOff>
    </xdr:to>
    <xdr:pic>
      <xdr:nvPicPr>
        <xdr:cNvPr id="103" name="Picture 1" descr="ALMASHRI_0">
          <a:extLst>
            <a:ext uri="{FF2B5EF4-FFF2-40B4-BE49-F238E27FC236}">
              <a16:creationId xmlns:a16="http://schemas.microsoft.com/office/drawing/2014/main" id="{A6F77899-22E6-4FBD-AA02-A8DF85F4E3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22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41951</xdr:rowOff>
    </xdr:to>
    <xdr:pic>
      <xdr:nvPicPr>
        <xdr:cNvPr id="104" name="Picture 1" descr="ALMASHRI_0">
          <a:extLst>
            <a:ext uri="{FF2B5EF4-FFF2-40B4-BE49-F238E27FC236}">
              <a16:creationId xmlns:a16="http://schemas.microsoft.com/office/drawing/2014/main" id="{4AB02997-3FBA-4453-B8FD-24926A661E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22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41951</xdr:rowOff>
    </xdr:to>
    <xdr:pic>
      <xdr:nvPicPr>
        <xdr:cNvPr id="105" name="Picture 1" descr="ALMASHRI_0">
          <a:extLst>
            <a:ext uri="{FF2B5EF4-FFF2-40B4-BE49-F238E27FC236}">
              <a16:creationId xmlns:a16="http://schemas.microsoft.com/office/drawing/2014/main" id="{2F5240C4-DB50-406D-A6FB-2979891846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22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41951</xdr:rowOff>
    </xdr:to>
    <xdr:pic>
      <xdr:nvPicPr>
        <xdr:cNvPr id="106" name="Picture 1" descr="ALMASHRI_0">
          <a:extLst>
            <a:ext uri="{FF2B5EF4-FFF2-40B4-BE49-F238E27FC236}">
              <a16:creationId xmlns:a16="http://schemas.microsoft.com/office/drawing/2014/main" id="{96DC27A6-01A7-4273-A47C-C2709F5E15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22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41951</xdr:rowOff>
    </xdr:to>
    <xdr:pic>
      <xdr:nvPicPr>
        <xdr:cNvPr id="107" name="Picture 1" descr="ALMASHRI_0">
          <a:extLst>
            <a:ext uri="{FF2B5EF4-FFF2-40B4-BE49-F238E27FC236}">
              <a16:creationId xmlns:a16="http://schemas.microsoft.com/office/drawing/2014/main" id="{F6E6C040-6965-40FF-A92F-88CAE6ACBB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22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41951</xdr:rowOff>
    </xdr:to>
    <xdr:pic>
      <xdr:nvPicPr>
        <xdr:cNvPr id="108" name="Picture 1" descr="ALMASHRI_0">
          <a:extLst>
            <a:ext uri="{FF2B5EF4-FFF2-40B4-BE49-F238E27FC236}">
              <a16:creationId xmlns:a16="http://schemas.microsoft.com/office/drawing/2014/main" id="{9AE1B2F6-C122-4A6A-B0FC-0AA7B3B617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22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41951</xdr:rowOff>
    </xdr:to>
    <xdr:pic>
      <xdr:nvPicPr>
        <xdr:cNvPr id="109" name="Picture 1" descr="ALMASHRI_0">
          <a:extLst>
            <a:ext uri="{FF2B5EF4-FFF2-40B4-BE49-F238E27FC236}">
              <a16:creationId xmlns:a16="http://schemas.microsoft.com/office/drawing/2014/main" id="{D046E4A8-DDE9-4FDA-97F7-8834EC4941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22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41951</xdr:rowOff>
    </xdr:to>
    <xdr:pic>
      <xdr:nvPicPr>
        <xdr:cNvPr id="110" name="Picture 1" descr="ALMASHRI_0">
          <a:extLst>
            <a:ext uri="{FF2B5EF4-FFF2-40B4-BE49-F238E27FC236}">
              <a16:creationId xmlns:a16="http://schemas.microsoft.com/office/drawing/2014/main" id="{74B03BC0-4F42-44E4-90A4-322FE2251A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22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41951</xdr:rowOff>
    </xdr:to>
    <xdr:pic>
      <xdr:nvPicPr>
        <xdr:cNvPr id="111" name="Picture 1" descr="ALMASHRI_0">
          <a:extLst>
            <a:ext uri="{FF2B5EF4-FFF2-40B4-BE49-F238E27FC236}">
              <a16:creationId xmlns:a16="http://schemas.microsoft.com/office/drawing/2014/main" id="{0D398749-627C-4BA1-B6AA-6F9EA51B8C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22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41951</xdr:rowOff>
    </xdr:to>
    <xdr:pic>
      <xdr:nvPicPr>
        <xdr:cNvPr id="112" name="Picture 1" descr="ALMASHRI_0">
          <a:extLst>
            <a:ext uri="{FF2B5EF4-FFF2-40B4-BE49-F238E27FC236}">
              <a16:creationId xmlns:a16="http://schemas.microsoft.com/office/drawing/2014/main" id="{1A161615-F178-416B-9D01-319A947E41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22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41951</xdr:rowOff>
    </xdr:to>
    <xdr:pic>
      <xdr:nvPicPr>
        <xdr:cNvPr id="113" name="Picture 1" descr="ALMASHRI_0">
          <a:extLst>
            <a:ext uri="{FF2B5EF4-FFF2-40B4-BE49-F238E27FC236}">
              <a16:creationId xmlns:a16="http://schemas.microsoft.com/office/drawing/2014/main" id="{A0A7F762-91F1-4573-BF72-FCCEB39D79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22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32426</xdr:rowOff>
    </xdr:to>
    <xdr:pic>
      <xdr:nvPicPr>
        <xdr:cNvPr id="114" name="Picture 1" descr="ALMASHRI_0">
          <a:extLst>
            <a:ext uri="{FF2B5EF4-FFF2-40B4-BE49-F238E27FC236}">
              <a16:creationId xmlns:a16="http://schemas.microsoft.com/office/drawing/2014/main" id="{8152E473-CB47-4775-9E4C-72DF295935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2153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32426</xdr:rowOff>
    </xdr:to>
    <xdr:pic>
      <xdr:nvPicPr>
        <xdr:cNvPr id="115" name="Picture 1" descr="ALMASHRI_0">
          <a:extLst>
            <a:ext uri="{FF2B5EF4-FFF2-40B4-BE49-F238E27FC236}">
              <a16:creationId xmlns:a16="http://schemas.microsoft.com/office/drawing/2014/main" id="{6A34CD75-9AC7-4EDA-814C-3219F0E2DD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2153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32426</xdr:rowOff>
    </xdr:to>
    <xdr:pic>
      <xdr:nvPicPr>
        <xdr:cNvPr id="116" name="Picture 1" descr="ALMASHRI_0">
          <a:extLst>
            <a:ext uri="{FF2B5EF4-FFF2-40B4-BE49-F238E27FC236}">
              <a16:creationId xmlns:a16="http://schemas.microsoft.com/office/drawing/2014/main" id="{FC686689-97DA-4D99-A5A2-45B4B13D54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2153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32426</xdr:rowOff>
    </xdr:to>
    <xdr:pic>
      <xdr:nvPicPr>
        <xdr:cNvPr id="117" name="Picture 1" descr="ALMASHRI_0">
          <a:extLst>
            <a:ext uri="{FF2B5EF4-FFF2-40B4-BE49-F238E27FC236}">
              <a16:creationId xmlns:a16="http://schemas.microsoft.com/office/drawing/2014/main" id="{C45765D6-8098-41B0-8DE1-6C6226F27E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2153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32426</xdr:rowOff>
    </xdr:to>
    <xdr:pic>
      <xdr:nvPicPr>
        <xdr:cNvPr id="118" name="Picture 1" descr="ALMASHRI_0">
          <a:extLst>
            <a:ext uri="{FF2B5EF4-FFF2-40B4-BE49-F238E27FC236}">
              <a16:creationId xmlns:a16="http://schemas.microsoft.com/office/drawing/2014/main" id="{F6BB1810-8DFE-4D04-95AD-5A213B2D8E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2153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32426</xdr:rowOff>
    </xdr:to>
    <xdr:pic>
      <xdr:nvPicPr>
        <xdr:cNvPr id="119" name="Picture 1" descr="ALMASHRI_0">
          <a:extLst>
            <a:ext uri="{FF2B5EF4-FFF2-40B4-BE49-F238E27FC236}">
              <a16:creationId xmlns:a16="http://schemas.microsoft.com/office/drawing/2014/main" id="{7C7D4AF4-FB1C-4972-9FA8-BAB51847EC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2153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32426</xdr:rowOff>
    </xdr:to>
    <xdr:pic>
      <xdr:nvPicPr>
        <xdr:cNvPr id="120" name="Picture 1" descr="ALMASHRI_0">
          <a:extLst>
            <a:ext uri="{FF2B5EF4-FFF2-40B4-BE49-F238E27FC236}">
              <a16:creationId xmlns:a16="http://schemas.microsoft.com/office/drawing/2014/main" id="{D098D3E2-446A-456A-9A29-D5AFF397A4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2153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32426</xdr:rowOff>
    </xdr:to>
    <xdr:pic>
      <xdr:nvPicPr>
        <xdr:cNvPr id="121" name="Picture 1" descr="ALMASHRI_0">
          <a:extLst>
            <a:ext uri="{FF2B5EF4-FFF2-40B4-BE49-F238E27FC236}">
              <a16:creationId xmlns:a16="http://schemas.microsoft.com/office/drawing/2014/main" id="{E9A1530D-3AF2-4D56-AFA5-DAF12AAA47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2153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32426</xdr:rowOff>
    </xdr:to>
    <xdr:pic>
      <xdr:nvPicPr>
        <xdr:cNvPr id="122" name="Picture 1" descr="ALMASHRI_0">
          <a:extLst>
            <a:ext uri="{FF2B5EF4-FFF2-40B4-BE49-F238E27FC236}">
              <a16:creationId xmlns:a16="http://schemas.microsoft.com/office/drawing/2014/main" id="{F06290AB-B7BC-4C40-959E-308DDF6E1E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2153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32426</xdr:rowOff>
    </xdr:to>
    <xdr:pic>
      <xdr:nvPicPr>
        <xdr:cNvPr id="123" name="Picture 1" descr="ALMASHRI_0">
          <a:extLst>
            <a:ext uri="{FF2B5EF4-FFF2-40B4-BE49-F238E27FC236}">
              <a16:creationId xmlns:a16="http://schemas.microsoft.com/office/drawing/2014/main" id="{98318FDE-66AC-46A8-92F0-EE365391D9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2153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32426</xdr:rowOff>
    </xdr:to>
    <xdr:pic>
      <xdr:nvPicPr>
        <xdr:cNvPr id="124" name="Picture 1" descr="ALMASHRI_0">
          <a:extLst>
            <a:ext uri="{FF2B5EF4-FFF2-40B4-BE49-F238E27FC236}">
              <a16:creationId xmlns:a16="http://schemas.microsoft.com/office/drawing/2014/main" id="{49FF6442-F5F5-4AF1-A6E7-622CEAC7AD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2153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32426</xdr:rowOff>
    </xdr:to>
    <xdr:pic>
      <xdr:nvPicPr>
        <xdr:cNvPr id="125" name="Picture 1" descr="ALMASHRI_0">
          <a:extLst>
            <a:ext uri="{FF2B5EF4-FFF2-40B4-BE49-F238E27FC236}">
              <a16:creationId xmlns:a16="http://schemas.microsoft.com/office/drawing/2014/main" id="{E6FA7F70-CF28-4170-B625-E018B1394A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2153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32426</xdr:rowOff>
    </xdr:to>
    <xdr:pic>
      <xdr:nvPicPr>
        <xdr:cNvPr id="126" name="Picture 1" descr="ALMASHRI_0">
          <a:extLst>
            <a:ext uri="{FF2B5EF4-FFF2-40B4-BE49-F238E27FC236}">
              <a16:creationId xmlns:a16="http://schemas.microsoft.com/office/drawing/2014/main" id="{96103668-567F-44A7-BB26-FBFF742F18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2153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32426</xdr:rowOff>
    </xdr:to>
    <xdr:pic>
      <xdr:nvPicPr>
        <xdr:cNvPr id="127" name="Picture 1" descr="ALMASHRI_0">
          <a:extLst>
            <a:ext uri="{FF2B5EF4-FFF2-40B4-BE49-F238E27FC236}">
              <a16:creationId xmlns:a16="http://schemas.microsoft.com/office/drawing/2014/main" id="{9EDD1350-D3BA-42B8-B64D-790BC0C763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2153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32426</xdr:rowOff>
    </xdr:to>
    <xdr:pic>
      <xdr:nvPicPr>
        <xdr:cNvPr id="128" name="Picture 1" descr="ALMASHRI_0">
          <a:extLst>
            <a:ext uri="{FF2B5EF4-FFF2-40B4-BE49-F238E27FC236}">
              <a16:creationId xmlns:a16="http://schemas.microsoft.com/office/drawing/2014/main" id="{AF545853-92F4-47A2-AAB2-36673516D0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2153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71</xdr:row>
      <xdr:rowOff>0</xdr:rowOff>
    </xdr:from>
    <xdr:to>
      <xdr:col>1</xdr:col>
      <xdr:colOff>1295400</xdr:colOff>
      <xdr:row>72</xdr:row>
      <xdr:rowOff>32426</xdr:rowOff>
    </xdr:to>
    <xdr:pic>
      <xdr:nvPicPr>
        <xdr:cNvPr id="129" name="Picture 1" descr="ALMASHRI_0">
          <a:extLst>
            <a:ext uri="{FF2B5EF4-FFF2-40B4-BE49-F238E27FC236}">
              <a16:creationId xmlns:a16="http://schemas.microsoft.com/office/drawing/2014/main" id="{CFB95790-D9CA-49C5-9275-C1B55CED38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9720560"/>
          <a:ext cx="0" cy="2153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1196340</xdr:colOff>
      <xdr:row>0</xdr:row>
      <xdr:rowOff>68580</xdr:rowOff>
    </xdr:from>
    <xdr:to>
      <xdr:col>3</xdr:col>
      <xdr:colOff>171284</xdr:colOff>
      <xdr:row>0</xdr:row>
      <xdr:rowOff>403860</xdr:rowOff>
    </xdr:to>
    <xdr:pic>
      <xdr:nvPicPr>
        <xdr:cNvPr id="130" name="Picture 129">
          <a:extLst>
            <a:ext uri="{FF2B5EF4-FFF2-40B4-BE49-F238E27FC236}">
              <a16:creationId xmlns:a16="http://schemas.microsoft.com/office/drawing/2014/main" id="{FECBA78B-CDF7-4B14-884B-81DFC606C86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805940" y="68580"/>
          <a:ext cx="2792564" cy="33528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1295400</xdr:colOff>
      <xdr:row>72</xdr:row>
      <xdr:rowOff>0</xdr:rowOff>
    </xdr:from>
    <xdr:to>
      <xdr:col>1</xdr:col>
      <xdr:colOff>1295400</xdr:colOff>
      <xdr:row>82</xdr:row>
      <xdr:rowOff>85229</xdr:rowOff>
    </xdr:to>
    <xdr:pic>
      <xdr:nvPicPr>
        <xdr:cNvPr id="2" name="Picture 1" descr="ALMASHRI_0">
          <a:extLst>
            <a:ext uri="{FF2B5EF4-FFF2-40B4-BE49-F238E27FC236}">
              <a16:creationId xmlns:a16="http://schemas.microsoft.com/office/drawing/2014/main" id="{47099455-DD31-43DA-8EB6-5C8F707325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8597860"/>
          <a:ext cx="0" cy="22493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72</xdr:row>
      <xdr:rowOff>0</xdr:rowOff>
    </xdr:from>
    <xdr:to>
      <xdr:col>1</xdr:col>
      <xdr:colOff>1295400</xdr:colOff>
      <xdr:row>82</xdr:row>
      <xdr:rowOff>85229</xdr:rowOff>
    </xdr:to>
    <xdr:pic>
      <xdr:nvPicPr>
        <xdr:cNvPr id="3" name="Picture 1" descr="ALMASHRI_0">
          <a:extLst>
            <a:ext uri="{FF2B5EF4-FFF2-40B4-BE49-F238E27FC236}">
              <a16:creationId xmlns:a16="http://schemas.microsoft.com/office/drawing/2014/main" id="{76ECF56C-849E-4637-B0CA-D78252A254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8597860"/>
          <a:ext cx="0" cy="22493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72</xdr:row>
      <xdr:rowOff>0</xdr:rowOff>
    </xdr:from>
    <xdr:to>
      <xdr:col>1</xdr:col>
      <xdr:colOff>1295400</xdr:colOff>
      <xdr:row>82</xdr:row>
      <xdr:rowOff>85229</xdr:rowOff>
    </xdr:to>
    <xdr:pic>
      <xdr:nvPicPr>
        <xdr:cNvPr id="4" name="Picture 1" descr="ALMASHRI_0">
          <a:extLst>
            <a:ext uri="{FF2B5EF4-FFF2-40B4-BE49-F238E27FC236}">
              <a16:creationId xmlns:a16="http://schemas.microsoft.com/office/drawing/2014/main" id="{23FD8BC9-7AA9-43CD-A08C-89605EB68C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8597860"/>
          <a:ext cx="0" cy="22493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72</xdr:row>
      <xdr:rowOff>0</xdr:rowOff>
    </xdr:from>
    <xdr:to>
      <xdr:col>1</xdr:col>
      <xdr:colOff>1295400</xdr:colOff>
      <xdr:row>82</xdr:row>
      <xdr:rowOff>85229</xdr:rowOff>
    </xdr:to>
    <xdr:pic>
      <xdr:nvPicPr>
        <xdr:cNvPr id="5" name="Picture 1" descr="ALMASHRI_0">
          <a:extLst>
            <a:ext uri="{FF2B5EF4-FFF2-40B4-BE49-F238E27FC236}">
              <a16:creationId xmlns:a16="http://schemas.microsoft.com/office/drawing/2014/main" id="{B1B0B16C-130A-4629-8B4F-81B2F3DF74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8597860"/>
          <a:ext cx="0" cy="22493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72</xdr:row>
      <xdr:rowOff>0</xdr:rowOff>
    </xdr:from>
    <xdr:to>
      <xdr:col>1</xdr:col>
      <xdr:colOff>1295400</xdr:colOff>
      <xdr:row>82</xdr:row>
      <xdr:rowOff>85229</xdr:rowOff>
    </xdr:to>
    <xdr:pic>
      <xdr:nvPicPr>
        <xdr:cNvPr id="6" name="Picture 1" descr="ALMASHRI_0">
          <a:extLst>
            <a:ext uri="{FF2B5EF4-FFF2-40B4-BE49-F238E27FC236}">
              <a16:creationId xmlns:a16="http://schemas.microsoft.com/office/drawing/2014/main" id="{A22FD295-545C-4184-A991-99CF17FE07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8597860"/>
          <a:ext cx="0" cy="22493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72</xdr:row>
      <xdr:rowOff>0</xdr:rowOff>
    </xdr:from>
    <xdr:to>
      <xdr:col>1</xdr:col>
      <xdr:colOff>1295400</xdr:colOff>
      <xdr:row>82</xdr:row>
      <xdr:rowOff>85229</xdr:rowOff>
    </xdr:to>
    <xdr:pic>
      <xdr:nvPicPr>
        <xdr:cNvPr id="7" name="Picture 1" descr="ALMASHRI_0">
          <a:extLst>
            <a:ext uri="{FF2B5EF4-FFF2-40B4-BE49-F238E27FC236}">
              <a16:creationId xmlns:a16="http://schemas.microsoft.com/office/drawing/2014/main" id="{9CC4366E-8DEE-4696-B83F-B82D4FCD68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8597860"/>
          <a:ext cx="0" cy="22493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72</xdr:row>
      <xdr:rowOff>0</xdr:rowOff>
    </xdr:from>
    <xdr:to>
      <xdr:col>1</xdr:col>
      <xdr:colOff>1295400</xdr:colOff>
      <xdr:row>82</xdr:row>
      <xdr:rowOff>85229</xdr:rowOff>
    </xdr:to>
    <xdr:pic>
      <xdr:nvPicPr>
        <xdr:cNvPr id="8" name="Picture 1" descr="ALMASHRI_0">
          <a:extLst>
            <a:ext uri="{FF2B5EF4-FFF2-40B4-BE49-F238E27FC236}">
              <a16:creationId xmlns:a16="http://schemas.microsoft.com/office/drawing/2014/main" id="{90FF5E20-FF34-40DF-A4BA-D75F925EB3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8597860"/>
          <a:ext cx="0" cy="22493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72</xdr:row>
      <xdr:rowOff>0</xdr:rowOff>
    </xdr:from>
    <xdr:to>
      <xdr:col>1</xdr:col>
      <xdr:colOff>1295400</xdr:colOff>
      <xdr:row>82</xdr:row>
      <xdr:rowOff>85229</xdr:rowOff>
    </xdr:to>
    <xdr:pic>
      <xdr:nvPicPr>
        <xdr:cNvPr id="9" name="Picture 1" descr="ALMASHRI_0">
          <a:extLst>
            <a:ext uri="{FF2B5EF4-FFF2-40B4-BE49-F238E27FC236}">
              <a16:creationId xmlns:a16="http://schemas.microsoft.com/office/drawing/2014/main" id="{45E34E94-661D-4572-8617-06EAF23714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8597860"/>
          <a:ext cx="0" cy="22493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72</xdr:row>
      <xdr:rowOff>0</xdr:rowOff>
    </xdr:from>
    <xdr:to>
      <xdr:col>1</xdr:col>
      <xdr:colOff>1295400</xdr:colOff>
      <xdr:row>82</xdr:row>
      <xdr:rowOff>85229</xdr:rowOff>
    </xdr:to>
    <xdr:pic>
      <xdr:nvPicPr>
        <xdr:cNvPr id="10" name="Picture 1" descr="ALMASHRI_0">
          <a:extLst>
            <a:ext uri="{FF2B5EF4-FFF2-40B4-BE49-F238E27FC236}">
              <a16:creationId xmlns:a16="http://schemas.microsoft.com/office/drawing/2014/main" id="{DC15DCE3-7796-492B-BA5D-A90A9C47B1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8597860"/>
          <a:ext cx="0" cy="22493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72</xdr:row>
      <xdr:rowOff>0</xdr:rowOff>
    </xdr:from>
    <xdr:to>
      <xdr:col>1</xdr:col>
      <xdr:colOff>1295400</xdr:colOff>
      <xdr:row>82</xdr:row>
      <xdr:rowOff>85229</xdr:rowOff>
    </xdr:to>
    <xdr:pic>
      <xdr:nvPicPr>
        <xdr:cNvPr id="11" name="Picture 1" descr="ALMASHRI_0">
          <a:extLst>
            <a:ext uri="{FF2B5EF4-FFF2-40B4-BE49-F238E27FC236}">
              <a16:creationId xmlns:a16="http://schemas.microsoft.com/office/drawing/2014/main" id="{B26B602C-C575-450E-9389-05C1A38B47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8597860"/>
          <a:ext cx="0" cy="22493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72</xdr:row>
      <xdr:rowOff>0</xdr:rowOff>
    </xdr:from>
    <xdr:to>
      <xdr:col>1</xdr:col>
      <xdr:colOff>1295400</xdr:colOff>
      <xdr:row>82</xdr:row>
      <xdr:rowOff>85229</xdr:rowOff>
    </xdr:to>
    <xdr:pic>
      <xdr:nvPicPr>
        <xdr:cNvPr id="12" name="Picture 1" descr="ALMASHRI_0">
          <a:extLst>
            <a:ext uri="{FF2B5EF4-FFF2-40B4-BE49-F238E27FC236}">
              <a16:creationId xmlns:a16="http://schemas.microsoft.com/office/drawing/2014/main" id="{565A495D-3215-4AA2-B0BA-3DB230DA67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8597860"/>
          <a:ext cx="0" cy="22493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72</xdr:row>
      <xdr:rowOff>0</xdr:rowOff>
    </xdr:from>
    <xdr:to>
      <xdr:col>1</xdr:col>
      <xdr:colOff>1295400</xdr:colOff>
      <xdr:row>82</xdr:row>
      <xdr:rowOff>85229</xdr:rowOff>
    </xdr:to>
    <xdr:pic>
      <xdr:nvPicPr>
        <xdr:cNvPr id="13" name="Picture 1" descr="ALMASHRI_0">
          <a:extLst>
            <a:ext uri="{FF2B5EF4-FFF2-40B4-BE49-F238E27FC236}">
              <a16:creationId xmlns:a16="http://schemas.microsoft.com/office/drawing/2014/main" id="{2004D629-717C-49F3-8F18-9486BB39EA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8597860"/>
          <a:ext cx="0" cy="22493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72</xdr:row>
      <xdr:rowOff>0</xdr:rowOff>
    </xdr:from>
    <xdr:to>
      <xdr:col>1</xdr:col>
      <xdr:colOff>1295400</xdr:colOff>
      <xdr:row>82</xdr:row>
      <xdr:rowOff>85229</xdr:rowOff>
    </xdr:to>
    <xdr:pic>
      <xdr:nvPicPr>
        <xdr:cNvPr id="14" name="Picture 1" descr="ALMASHRI_0">
          <a:extLst>
            <a:ext uri="{FF2B5EF4-FFF2-40B4-BE49-F238E27FC236}">
              <a16:creationId xmlns:a16="http://schemas.microsoft.com/office/drawing/2014/main" id="{8F4F090E-C7C6-4AE9-A8CA-E0913DF6F4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8597860"/>
          <a:ext cx="0" cy="22493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72</xdr:row>
      <xdr:rowOff>0</xdr:rowOff>
    </xdr:from>
    <xdr:to>
      <xdr:col>1</xdr:col>
      <xdr:colOff>1295400</xdr:colOff>
      <xdr:row>82</xdr:row>
      <xdr:rowOff>85229</xdr:rowOff>
    </xdr:to>
    <xdr:pic>
      <xdr:nvPicPr>
        <xdr:cNvPr id="15" name="Picture 1" descr="ALMASHRI_0">
          <a:extLst>
            <a:ext uri="{FF2B5EF4-FFF2-40B4-BE49-F238E27FC236}">
              <a16:creationId xmlns:a16="http://schemas.microsoft.com/office/drawing/2014/main" id="{F8464BC7-CB1F-434B-9908-0D103E8456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8597860"/>
          <a:ext cx="0" cy="22493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72</xdr:row>
      <xdr:rowOff>0</xdr:rowOff>
    </xdr:from>
    <xdr:to>
      <xdr:col>1</xdr:col>
      <xdr:colOff>1295400</xdr:colOff>
      <xdr:row>82</xdr:row>
      <xdr:rowOff>85229</xdr:rowOff>
    </xdr:to>
    <xdr:pic>
      <xdr:nvPicPr>
        <xdr:cNvPr id="16" name="Picture 1" descr="ALMASHRI_0">
          <a:extLst>
            <a:ext uri="{FF2B5EF4-FFF2-40B4-BE49-F238E27FC236}">
              <a16:creationId xmlns:a16="http://schemas.microsoft.com/office/drawing/2014/main" id="{C51AEC4D-2973-4576-8119-D8B687420C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8597860"/>
          <a:ext cx="0" cy="22493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72</xdr:row>
      <xdr:rowOff>0</xdr:rowOff>
    </xdr:from>
    <xdr:to>
      <xdr:col>1</xdr:col>
      <xdr:colOff>1295400</xdr:colOff>
      <xdr:row>82</xdr:row>
      <xdr:rowOff>85229</xdr:rowOff>
    </xdr:to>
    <xdr:pic>
      <xdr:nvPicPr>
        <xdr:cNvPr id="17" name="Picture 1" descr="ALMASHRI_0">
          <a:extLst>
            <a:ext uri="{FF2B5EF4-FFF2-40B4-BE49-F238E27FC236}">
              <a16:creationId xmlns:a16="http://schemas.microsoft.com/office/drawing/2014/main" id="{08239281-C745-4744-A6AB-4FDF8F0248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8597860"/>
          <a:ext cx="0" cy="22493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1036320</xdr:colOff>
      <xdr:row>0</xdr:row>
      <xdr:rowOff>53340</xdr:rowOff>
    </xdr:from>
    <xdr:to>
      <xdr:col>2</xdr:col>
      <xdr:colOff>422744</xdr:colOff>
      <xdr:row>0</xdr:row>
      <xdr:rowOff>418769</xdr:rowOff>
    </xdr:to>
    <xdr:pic>
      <xdr:nvPicPr>
        <xdr:cNvPr id="18" name="Picture 17">
          <a:extLst>
            <a:ext uri="{FF2B5EF4-FFF2-40B4-BE49-F238E27FC236}">
              <a16:creationId xmlns:a16="http://schemas.microsoft.com/office/drawing/2014/main" id="{0CDDD71F-373F-4FB2-A711-583F96CF76E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24000" y="53340"/>
          <a:ext cx="2792564" cy="36542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1295400</xdr:colOff>
      <xdr:row>35</xdr:row>
      <xdr:rowOff>0</xdr:rowOff>
    </xdr:from>
    <xdr:to>
      <xdr:col>1</xdr:col>
      <xdr:colOff>1295400</xdr:colOff>
      <xdr:row>76</xdr:row>
      <xdr:rowOff>97155</xdr:rowOff>
    </xdr:to>
    <xdr:pic>
      <xdr:nvPicPr>
        <xdr:cNvPr id="2" name="Picture 1" descr="ALMASHRI_0">
          <a:extLst>
            <a:ext uri="{FF2B5EF4-FFF2-40B4-BE49-F238E27FC236}">
              <a16:creationId xmlns:a16="http://schemas.microsoft.com/office/drawing/2014/main" id="{8046EA8C-D54F-4F29-A6AD-BB60C14A43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9733180"/>
          <a:ext cx="0" cy="22307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35</xdr:row>
      <xdr:rowOff>0</xdr:rowOff>
    </xdr:from>
    <xdr:to>
      <xdr:col>1</xdr:col>
      <xdr:colOff>1295400</xdr:colOff>
      <xdr:row>76</xdr:row>
      <xdr:rowOff>97155</xdr:rowOff>
    </xdr:to>
    <xdr:pic>
      <xdr:nvPicPr>
        <xdr:cNvPr id="3" name="Picture 1" descr="ALMASHRI_0">
          <a:extLst>
            <a:ext uri="{FF2B5EF4-FFF2-40B4-BE49-F238E27FC236}">
              <a16:creationId xmlns:a16="http://schemas.microsoft.com/office/drawing/2014/main" id="{82F6F883-65E9-4F2F-8285-D536F664A6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9733180"/>
          <a:ext cx="0" cy="22307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35</xdr:row>
      <xdr:rowOff>0</xdr:rowOff>
    </xdr:from>
    <xdr:to>
      <xdr:col>1</xdr:col>
      <xdr:colOff>1295400</xdr:colOff>
      <xdr:row>76</xdr:row>
      <xdr:rowOff>97155</xdr:rowOff>
    </xdr:to>
    <xdr:pic>
      <xdr:nvPicPr>
        <xdr:cNvPr id="4" name="Picture 1" descr="ALMASHRI_0">
          <a:extLst>
            <a:ext uri="{FF2B5EF4-FFF2-40B4-BE49-F238E27FC236}">
              <a16:creationId xmlns:a16="http://schemas.microsoft.com/office/drawing/2014/main" id="{5BF9E0FE-1868-4CBF-B3ED-2F9D17306E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9733180"/>
          <a:ext cx="0" cy="22307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35</xdr:row>
      <xdr:rowOff>0</xdr:rowOff>
    </xdr:from>
    <xdr:to>
      <xdr:col>1</xdr:col>
      <xdr:colOff>1295400</xdr:colOff>
      <xdr:row>76</xdr:row>
      <xdr:rowOff>97155</xdr:rowOff>
    </xdr:to>
    <xdr:pic>
      <xdr:nvPicPr>
        <xdr:cNvPr id="5" name="Picture 1" descr="ALMASHRI_0">
          <a:extLst>
            <a:ext uri="{FF2B5EF4-FFF2-40B4-BE49-F238E27FC236}">
              <a16:creationId xmlns:a16="http://schemas.microsoft.com/office/drawing/2014/main" id="{FBC24676-4A6A-4FE8-AE2B-49B9215A27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9733180"/>
          <a:ext cx="0" cy="22307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35</xdr:row>
      <xdr:rowOff>0</xdr:rowOff>
    </xdr:from>
    <xdr:to>
      <xdr:col>1</xdr:col>
      <xdr:colOff>1295400</xdr:colOff>
      <xdr:row>76</xdr:row>
      <xdr:rowOff>97155</xdr:rowOff>
    </xdr:to>
    <xdr:pic>
      <xdr:nvPicPr>
        <xdr:cNvPr id="6" name="Picture 1" descr="ALMASHRI_0">
          <a:extLst>
            <a:ext uri="{FF2B5EF4-FFF2-40B4-BE49-F238E27FC236}">
              <a16:creationId xmlns:a16="http://schemas.microsoft.com/office/drawing/2014/main" id="{918874AC-BFF6-4968-B56C-9BD3D74F8B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9733180"/>
          <a:ext cx="0" cy="22307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35</xdr:row>
      <xdr:rowOff>0</xdr:rowOff>
    </xdr:from>
    <xdr:to>
      <xdr:col>1</xdr:col>
      <xdr:colOff>1295400</xdr:colOff>
      <xdr:row>76</xdr:row>
      <xdr:rowOff>97155</xdr:rowOff>
    </xdr:to>
    <xdr:pic>
      <xdr:nvPicPr>
        <xdr:cNvPr id="7" name="Picture 1" descr="ALMASHRI_0">
          <a:extLst>
            <a:ext uri="{FF2B5EF4-FFF2-40B4-BE49-F238E27FC236}">
              <a16:creationId xmlns:a16="http://schemas.microsoft.com/office/drawing/2014/main" id="{F8D4F706-5845-4C64-8DBA-9100BAC2B4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9733180"/>
          <a:ext cx="0" cy="22307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35</xdr:row>
      <xdr:rowOff>0</xdr:rowOff>
    </xdr:from>
    <xdr:to>
      <xdr:col>1</xdr:col>
      <xdr:colOff>1295400</xdr:colOff>
      <xdr:row>76</xdr:row>
      <xdr:rowOff>97155</xdr:rowOff>
    </xdr:to>
    <xdr:pic>
      <xdr:nvPicPr>
        <xdr:cNvPr id="8" name="Picture 1" descr="ALMASHRI_0">
          <a:extLst>
            <a:ext uri="{FF2B5EF4-FFF2-40B4-BE49-F238E27FC236}">
              <a16:creationId xmlns:a16="http://schemas.microsoft.com/office/drawing/2014/main" id="{3240A619-57EF-41B5-84C4-EB0A1C3368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9733180"/>
          <a:ext cx="0" cy="22307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35</xdr:row>
      <xdr:rowOff>0</xdr:rowOff>
    </xdr:from>
    <xdr:to>
      <xdr:col>1</xdr:col>
      <xdr:colOff>1295400</xdr:colOff>
      <xdr:row>76</xdr:row>
      <xdr:rowOff>97155</xdr:rowOff>
    </xdr:to>
    <xdr:pic>
      <xdr:nvPicPr>
        <xdr:cNvPr id="9" name="Picture 1" descr="ALMASHRI_0">
          <a:extLst>
            <a:ext uri="{FF2B5EF4-FFF2-40B4-BE49-F238E27FC236}">
              <a16:creationId xmlns:a16="http://schemas.microsoft.com/office/drawing/2014/main" id="{8862A844-269A-49EE-B9B4-47FE586A51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9733180"/>
          <a:ext cx="0" cy="22307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35</xdr:row>
      <xdr:rowOff>0</xdr:rowOff>
    </xdr:from>
    <xdr:to>
      <xdr:col>1</xdr:col>
      <xdr:colOff>1295400</xdr:colOff>
      <xdr:row>76</xdr:row>
      <xdr:rowOff>97155</xdr:rowOff>
    </xdr:to>
    <xdr:pic>
      <xdr:nvPicPr>
        <xdr:cNvPr id="10" name="Picture 1" descr="ALMASHRI_0">
          <a:extLst>
            <a:ext uri="{FF2B5EF4-FFF2-40B4-BE49-F238E27FC236}">
              <a16:creationId xmlns:a16="http://schemas.microsoft.com/office/drawing/2014/main" id="{5018A2E8-3E1F-4AEC-A29B-B1453C61B7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9733180"/>
          <a:ext cx="0" cy="22307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35</xdr:row>
      <xdr:rowOff>0</xdr:rowOff>
    </xdr:from>
    <xdr:to>
      <xdr:col>1</xdr:col>
      <xdr:colOff>1295400</xdr:colOff>
      <xdr:row>76</xdr:row>
      <xdr:rowOff>97155</xdr:rowOff>
    </xdr:to>
    <xdr:pic>
      <xdr:nvPicPr>
        <xdr:cNvPr id="11" name="Picture 1" descr="ALMASHRI_0">
          <a:extLst>
            <a:ext uri="{FF2B5EF4-FFF2-40B4-BE49-F238E27FC236}">
              <a16:creationId xmlns:a16="http://schemas.microsoft.com/office/drawing/2014/main" id="{23716408-E5E1-40FA-BA0E-CA86942BD0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9733180"/>
          <a:ext cx="0" cy="22307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35</xdr:row>
      <xdr:rowOff>0</xdr:rowOff>
    </xdr:from>
    <xdr:to>
      <xdr:col>1</xdr:col>
      <xdr:colOff>1295400</xdr:colOff>
      <xdr:row>76</xdr:row>
      <xdr:rowOff>97155</xdr:rowOff>
    </xdr:to>
    <xdr:pic>
      <xdr:nvPicPr>
        <xdr:cNvPr id="12" name="Picture 1" descr="ALMASHRI_0">
          <a:extLst>
            <a:ext uri="{FF2B5EF4-FFF2-40B4-BE49-F238E27FC236}">
              <a16:creationId xmlns:a16="http://schemas.microsoft.com/office/drawing/2014/main" id="{91ED1A69-FB6A-4075-9901-9A9777FEB0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9733180"/>
          <a:ext cx="0" cy="22307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35</xdr:row>
      <xdr:rowOff>0</xdr:rowOff>
    </xdr:from>
    <xdr:to>
      <xdr:col>1</xdr:col>
      <xdr:colOff>1295400</xdr:colOff>
      <xdr:row>76</xdr:row>
      <xdr:rowOff>97155</xdr:rowOff>
    </xdr:to>
    <xdr:pic>
      <xdr:nvPicPr>
        <xdr:cNvPr id="13" name="Picture 1" descr="ALMASHRI_0">
          <a:extLst>
            <a:ext uri="{FF2B5EF4-FFF2-40B4-BE49-F238E27FC236}">
              <a16:creationId xmlns:a16="http://schemas.microsoft.com/office/drawing/2014/main" id="{3AE35496-09EB-43EA-A3A6-72EAC4FD9E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9733180"/>
          <a:ext cx="0" cy="22307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35</xdr:row>
      <xdr:rowOff>0</xdr:rowOff>
    </xdr:from>
    <xdr:to>
      <xdr:col>1</xdr:col>
      <xdr:colOff>1295400</xdr:colOff>
      <xdr:row>76</xdr:row>
      <xdr:rowOff>97155</xdr:rowOff>
    </xdr:to>
    <xdr:pic>
      <xdr:nvPicPr>
        <xdr:cNvPr id="14" name="Picture 1" descr="ALMASHRI_0">
          <a:extLst>
            <a:ext uri="{FF2B5EF4-FFF2-40B4-BE49-F238E27FC236}">
              <a16:creationId xmlns:a16="http://schemas.microsoft.com/office/drawing/2014/main" id="{7204DC52-A86A-4882-B84D-CB2C41CBA9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9733180"/>
          <a:ext cx="0" cy="22307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35</xdr:row>
      <xdr:rowOff>0</xdr:rowOff>
    </xdr:from>
    <xdr:to>
      <xdr:col>1</xdr:col>
      <xdr:colOff>1295400</xdr:colOff>
      <xdr:row>76</xdr:row>
      <xdr:rowOff>97155</xdr:rowOff>
    </xdr:to>
    <xdr:pic>
      <xdr:nvPicPr>
        <xdr:cNvPr id="15" name="Picture 1" descr="ALMASHRI_0">
          <a:extLst>
            <a:ext uri="{FF2B5EF4-FFF2-40B4-BE49-F238E27FC236}">
              <a16:creationId xmlns:a16="http://schemas.microsoft.com/office/drawing/2014/main" id="{A01CC132-C165-42EC-8586-6FC50958D6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9733180"/>
          <a:ext cx="0" cy="22307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35</xdr:row>
      <xdr:rowOff>0</xdr:rowOff>
    </xdr:from>
    <xdr:to>
      <xdr:col>1</xdr:col>
      <xdr:colOff>1295400</xdr:colOff>
      <xdr:row>76</xdr:row>
      <xdr:rowOff>97155</xdr:rowOff>
    </xdr:to>
    <xdr:pic>
      <xdr:nvPicPr>
        <xdr:cNvPr id="16" name="Picture 1" descr="ALMASHRI_0">
          <a:extLst>
            <a:ext uri="{FF2B5EF4-FFF2-40B4-BE49-F238E27FC236}">
              <a16:creationId xmlns:a16="http://schemas.microsoft.com/office/drawing/2014/main" id="{9AC8FA89-1721-4DBD-A129-BC320CAE38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9733180"/>
          <a:ext cx="0" cy="22307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35</xdr:row>
      <xdr:rowOff>0</xdr:rowOff>
    </xdr:from>
    <xdr:to>
      <xdr:col>1</xdr:col>
      <xdr:colOff>1295400</xdr:colOff>
      <xdr:row>76</xdr:row>
      <xdr:rowOff>97155</xdr:rowOff>
    </xdr:to>
    <xdr:pic>
      <xdr:nvPicPr>
        <xdr:cNvPr id="17" name="Picture 1" descr="ALMASHRI_0">
          <a:extLst>
            <a:ext uri="{FF2B5EF4-FFF2-40B4-BE49-F238E27FC236}">
              <a16:creationId xmlns:a16="http://schemas.microsoft.com/office/drawing/2014/main" id="{BD9F3802-B83E-49CC-9097-34696E5437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9733180"/>
          <a:ext cx="0" cy="22307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274319</xdr:rowOff>
    </xdr:to>
    <xdr:pic>
      <xdr:nvPicPr>
        <xdr:cNvPr id="18" name="Picture 17" descr="ALMASHRI_0">
          <a:extLst>
            <a:ext uri="{FF2B5EF4-FFF2-40B4-BE49-F238E27FC236}">
              <a16:creationId xmlns:a16="http://schemas.microsoft.com/office/drawing/2014/main" id="{FE978A4F-B0DA-4101-A0BD-73BDF25756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441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274319</xdr:rowOff>
    </xdr:to>
    <xdr:pic>
      <xdr:nvPicPr>
        <xdr:cNvPr id="19" name="Picture 1" descr="ALMASHRI_0">
          <a:extLst>
            <a:ext uri="{FF2B5EF4-FFF2-40B4-BE49-F238E27FC236}">
              <a16:creationId xmlns:a16="http://schemas.microsoft.com/office/drawing/2014/main" id="{037BFBBC-B87B-476E-8E8D-61B259C356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441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274319</xdr:rowOff>
    </xdr:to>
    <xdr:pic>
      <xdr:nvPicPr>
        <xdr:cNvPr id="20" name="Picture 1" descr="ALMASHRI_0">
          <a:extLst>
            <a:ext uri="{FF2B5EF4-FFF2-40B4-BE49-F238E27FC236}">
              <a16:creationId xmlns:a16="http://schemas.microsoft.com/office/drawing/2014/main" id="{DC4775A0-C234-445B-B65F-DD868D4CF6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441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274319</xdr:rowOff>
    </xdr:to>
    <xdr:pic>
      <xdr:nvPicPr>
        <xdr:cNvPr id="21" name="Picture 1" descr="ALMASHRI_0">
          <a:extLst>
            <a:ext uri="{FF2B5EF4-FFF2-40B4-BE49-F238E27FC236}">
              <a16:creationId xmlns:a16="http://schemas.microsoft.com/office/drawing/2014/main" id="{68FA5626-9F37-4675-8BA8-18AE888954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441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274319</xdr:rowOff>
    </xdr:to>
    <xdr:pic>
      <xdr:nvPicPr>
        <xdr:cNvPr id="22" name="Picture 1" descr="ALMASHRI_0">
          <a:extLst>
            <a:ext uri="{FF2B5EF4-FFF2-40B4-BE49-F238E27FC236}">
              <a16:creationId xmlns:a16="http://schemas.microsoft.com/office/drawing/2014/main" id="{89F37902-7E60-4442-BCA1-C12C2A7F79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441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274319</xdr:rowOff>
    </xdr:to>
    <xdr:pic>
      <xdr:nvPicPr>
        <xdr:cNvPr id="23" name="Picture 1" descr="ALMASHRI_0">
          <a:extLst>
            <a:ext uri="{FF2B5EF4-FFF2-40B4-BE49-F238E27FC236}">
              <a16:creationId xmlns:a16="http://schemas.microsoft.com/office/drawing/2014/main" id="{F488EA1A-0281-4953-AB26-C72FB71EE0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441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274319</xdr:rowOff>
    </xdr:to>
    <xdr:pic>
      <xdr:nvPicPr>
        <xdr:cNvPr id="24" name="Picture 1" descr="ALMASHRI_0">
          <a:extLst>
            <a:ext uri="{FF2B5EF4-FFF2-40B4-BE49-F238E27FC236}">
              <a16:creationId xmlns:a16="http://schemas.microsoft.com/office/drawing/2014/main" id="{BE6DF5CC-FB00-4DD7-965F-3C0807A991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441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274319</xdr:rowOff>
    </xdr:to>
    <xdr:pic>
      <xdr:nvPicPr>
        <xdr:cNvPr id="25" name="Picture 1" descr="ALMASHRI_0">
          <a:extLst>
            <a:ext uri="{FF2B5EF4-FFF2-40B4-BE49-F238E27FC236}">
              <a16:creationId xmlns:a16="http://schemas.microsoft.com/office/drawing/2014/main" id="{DE77B0DE-2D3F-4234-9530-874667E628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441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274319</xdr:rowOff>
    </xdr:to>
    <xdr:pic>
      <xdr:nvPicPr>
        <xdr:cNvPr id="26" name="Picture 1" descr="ALMASHRI_0">
          <a:extLst>
            <a:ext uri="{FF2B5EF4-FFF2-40B4-BE49-F238E27FC236}">
              <a16:creationId xmlns:a16="http://schemas.microsoft.com/office/drawing/2014/main" id="{C2E8D1EC-8A6D-4F54-ACDC-6813A7D9DB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441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274319</xdr:rowOff>
    </xdr:to>
    <xdr:pic>
      <xdr:nvPicPr>
        <xdr:cNvPr id="27" name="Picture 1" descr="ALMASHRI_0">
          <a:extLst>
            <a:ext uri="{FF2B5EF4-FFF2-40B4-BE49-F238E27FC236}">
              <a16:creationId xmlns:a16="http://schemas.microsoft.com/office/drawing/2014/main" id="{9FE2081C-1C43-4DE7-B509-6540BD4483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441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274319</xdr:rowOff>
    </xdr:to>
    <xdr:pic>
      <xdr:nvPicPr>
        <xdr:cNvPr id="28" name="Picture 1" descr="ALMASHRI_0">
          <a:extLst>
            <a:ext uri="{FF2B5EF4-FFF2-40B4-BE49-F238E27FC236}">
              <a16:creationId xmlns:a16="http://schemas.microsoft.com/office/drawing/2014/main" id="{34B8BDFE-AC1A-4413-B096-730FEF41F3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441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274319</xdr:rowOff>
    </xdr:to>
    <xdr:pic>
      <xdr:nvPicPr>
        <xdr:cNvPr id="29" name="Picture 1" descr="ALMASHRI_0">
          <a:extLst>
            <a:ext uri="{FF2B5EF4-FFF2-40B4-BE49-F238E27FC236}">
              <a16:creationId xmlns:a16="http://schemas.microsoft.com/office/drawing/2014/main" id="{B840A3B7-26B8-491B-A413-C00ECE36B9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441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274319</xdr:rowOff>
    </xdr:to>
    <xdr:pic>
      <xdr:nvPicPr>
        <xdr:cNvPr id="30" name="Picture 1" descr="ALMASHRI_0">
          <a:extLst>
            <a:ext uri="{FF2B5EF4-FFF2-40B4-BE49-F238E27FC236}">
              <a16:creationId xmlns:a16="http://schemas.microsoft.com/office/drawing/2014/main" id="{46202960-2849-4A03-8B87-6AB4B20F1C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441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274319</xdr:rowOff>
    </xdr:to>
    <xdr:pic>
      <xdr:nvPicPr>
        <xdr:cNvPr id="31" name="Picture 1" descr="ALMASHRI_0">
          <a:extLst>
            <a:ext uri="{FF2B5EF4-FFF2-40B4-BE49-F238E27FC236}">
              <a16:creationId xmlns:a16="http://schemas.microsoft.com/office/drawing/2014/main" id="{B0245799-BAF5-4F79-9723-E143C16D4A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441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274319</xdr:rowOff>
    </xdr:to>
    <xdr:pic>
      <xdr:nvPicPr>
        <xdr:cNvPr id="32" name="Picture 1" descr="ALMASHRI_0">
          <a:extLst>
            <a:ext uri="{FF2B5EF4-FFF2-40B4-BE49-F238E27FC236}">
              <a16:creationId xmlns:a16="http://schemas.microsoft.com/office/drawing/2014/main" id="{1E67B1B7-B13C-497F-8C62-D43F9732C8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441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274319</xdr:rowOff>
    </xdr:to>
    <xdr:pic>
      <xdr:nvPicPr>
        <xdr:cNvPr id="33" name="Picture 1" descr="ALMASHRI_0">
          <a:extLst>
            <a:ext uri="{FF2B5EF4-FFF2-40B4-BE49-F238E27FC236}">
              <a16:creationId xmlns:a16="http://schemas.microsoft.com/office/drawing/2014/main" id="{5AAFCF18-5865-4111-A803-299A5AB2DE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441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222884</xdr:rowOff>
    </xdr:to>
    <xdr:pic>
      <xdr:nvPicPr>
        <xdr:cNvPr id="34" name="Picture 1" descr="ALMASHRI_0">
          <a:extLst>
            <a:ext uri="{FF2B5EF4-FFF2-40B4-BE49-F238E27FC236}">
              <a16:creationId xmlns:a16="http://schemas.microsoft.com/office/drawing/2014/main" id="{FA4A1CA3-1427-4AB9-B93F-E6ED4F0903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3905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222884</xdr:rowOff>
    </xdr:to>
    <xdr:pic>
      <xdr:nvPicPr>
        <xdr:cNvPr id="35" name="Picture 1" descr="ALMASHRI_0">
          <a:extLst>
            <a:ext uri="{FF2B5EF4-FFF2-40B4-BE49-F238E27FC236}">
              <a16:creationId xmlns:a16="http://schemas.microsoft.com/office/drawing/2014/main" id="{6D0E48AE-7988-47B4-95A0-7F5AC38587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3905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222884</xdr:rowOff>
    </xdr:to>
    <xdr:pic>
      <xdr:nvPicPr>
        <xdr:cNvPr id="36" name="Picture 1" descr="ALMASHRI_0">
          <a:extLst>
            <a:ext uri="{FF2B5EF4-FFF2-40B4-BE49-F238E27FC236}">
              <a16:creationId xmlns:a16="http://schemas.microsoft.com/office/drawing/2014/main" id="{40F2128A-3DD3-4D71-B734-F8C497EA52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3905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222884</xdr:rowOff>
    </xdr:to>
    <xdr:pic>
      <xdr:nvPicPr>
        <xdr:cNvPr id="37" name="Picture 1" descr="ALMASHRI_0">
          <a:extLst>
            <a:ext uri="{FF2B5EF4-FFF2-40B4-BE49-F238E27FC236}">
              <a16:creationId xmlns:a16="http://schemas.microsoft.com/office/drawing/2014/main" id="{DE92AE96-4B78-4099-A7B9-C56EC4F169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3905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222884</xdr:rowOff>
    </xdr:to>
    <xdr:pic>
      <xdr:nvPicPr>
        <xdr:cNvPr id="38" name="Picture 1" descr="ALMASHRI_0">
          <a:extLst>
            <a:ext uri="{FF2B5EF4-FFF2-40B4-BE49-F238E27FC236}">
              <a16:creationId xmlns:a16="http://schemas.microsoft.com/office/drawing/2014/main" id="{43D6ACF8-C357-43FD-8310-E0AB571F70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3905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222884</xdr:rowOff>
    </xdr:to>
    <xdr:pic>
      <xdr:nvPicPr>
        <xdr:cNvPr id="39" name="Picture 1" descr="ALMASHRI_0">
          <a:extLst>
            <a:ext uri="{FF2B5EF4-FFF2-40B4-BE49-F238E27FC236}">
              <a16:creationId xmlns:a16="http://schemas.microsoft.com/office/drawing/2014/main" id="{385E6749-4F09-4577-A7A5-B98DAF66D6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3905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222884</xdr:rowOff>
    </xdr:to>
    <xdr:pic>
      <xdr:nvPicPr>
        <xdr:cNvPr id="40" name="Picture 1" descr="ALMASHRI_0">
          <a:extLst>
            <a:ext uri="{FF2B5EF4-FFF2-40B4-BE49-F238E27FC236}">
              <a16:creationId xmlns:a16="http://schemas.microsoft.com/office/drawing/2014/main" id="{4061EA0E-4D7E-4029-A80B-B578A54408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3905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222884</xdr:rowOff>
    </xdr:to>
    <xdr:pic>
      <xdr:nvPicPr>
        <xdr:cNvPr id="41" name="Picture 1" descr="ALMASHRI_0">
          <a:extLst>
            <a:ext uri="{FF2B5EF4-FFF2-40B4-BE49-F238E27FC236}">
              <a16:creationId xmlns:a16="http://schemas.microsoft.com/office/drawing/2014/main" id="{4F6F68C3-01E4-4B29-B691-8C09265509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3905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222884</xdr:rowOff>
    </xdr:to>
    <xdr:pic>
      <xdr:nvPicPr>
        <xdr:cNvPr id="42" name="Picture 1" descr="ALMASHRI_0">
          <a:extLst>
            <a:ext uri="{FF2B5EF4-FFF2-40B4-BE49-F238E27FC236}">
              <a16:creationId xmlns:a16="http://schemas.microsoft.com/office/drawing/2014/main" id="{BEF4B205-3ED7-4088-8243-E3078EFBD3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3905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222884</xdr:rowOff>
    </xdr:to>
    <xdr:pic>
      <xdr:nvPicPr>
        <xdr:cNvPr id="43" name="Picture 1" descr="ALMASHRI_0">
          <a:extLst>
            <a:ext uri="{FF2B5EF4-FFF2-40B4-BE49-F238E27FC236}">
              <a16:creationId xmlns:a16="http://schemas.microsoft.com/office/drawing/2014/main" id="{C46EF939-DCC5-4770-A3FF-956F0CB878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3905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222884</xdr:rowOff>
    </xdr:to>
    <xdr:pic>
      <xdr:nvPicPr>
        <xdr:cNvPr id="44" name="Picture 1" descr="ALMASHRI_0">
          <a:extLst>
            <a:ext uri="{FF2B5EF4-FFF2-40B4-BE49-F238E27FC236}">
              <a16:creationId xmlns:a16="http://schemas.microsoft.com/office/drawing/2014/main" id="{43B3EEB2-C3FA-4184-A9FE-385A9ABFAE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3905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222884</xdr:rowOff>
    </xdr:to>
    <xdr:pic>
      <xdr:nvPicPr>
        <xdr:cNvPr id="45" name="Picture 1" descr="ALMASHRI_0">
          <a:extLst>
            <a:ext uri="{FF2B5EF4-FFF2-40B4-BE49-F238E27FC236}">
              <a16:creationId xmlns:a16="http://schemas.microsoft.com/office/drawing/2014/main" id="{4A3D0C47-A46C-4D81-AE95-EE2D5F5D39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3905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222884</xdr:rowOff>
    </xdr:to>
    <xdr:pic>
      <xdr:nvPicPr>
        <xdr:cNvPr id="46" name="Picture 1" descr="ALMASHRI_0">
          <a:extLst>
            <a:ext uri="{FF2B5EF4-FFF2-40B4-BE49-F238E27FC236}">
              <a16:creationId xmlns:a16="http://schemas.microsoft.com/office/drawing/2014/main" id="{47C0B1D0-767D-4DB9-B653-6894A2418E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3905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222884</xdr:rowOff>
    </xdr:to>
    <xdr:pic>
      <xdr:nvPicPr>
        <xdr:cNvPr id="47" name="Picture 1" descr="ALMASHRI_0">
          <a:extLst>
            <a:ext uri="{FF2B5EF4-FFF2-40B4-BE49-F238E27FC236}">
              <a16:creationId xmlns:a16="http://schemas.microsoft.com/office/drawing/2014/main" id="{591CEC2C-21D5-40F9-843A-4BD3F6B20D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3905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222884</xdr:rowOff>
    </xdr:to>
    <xdr:pic>
      <xdr:nvPicPr>
        <xdr:cNvPr id="48" name="Picture 1" descr="ALMASHRI_0">
          <a:extLst>
            <a:ext uri="{FF2B5EF4-FFF2-40B4-BE49-F238E27FC236}">
              <a16:creationId xmlns:a16="http://schemas.microsoft.com/office/drawing/2014/main" id="{02D391CB-403C-4DB8-A074-6958FC1DC9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3905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222884</xdr:rowOff>
    </xdr:to>
    <xdr:pic>
      <xdr:nvPicPr>
        <xdr:cNvPr id="49" name="Picture 1" descr="ALMASHRI_0">
          <a:extLst>
            <a:ext uri="{FF2B5EF4-FFF2-40B4-BE49-F238E27FC236}">
              <a16:creationId xmlns:a16="http://schemas.microsoft.com/office/drawing/2014/main" id="{D65675F2-3979-4175-ACBE-402238A57B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3905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219984</xdr:rowOff>
    </xdr:to>
    <xdr:pic>
      <xdr:nvPicPr>
        <xdr:cNvPr id="50" name="Picture 1" descr="ALMASHRI_0">
          <a:extLst>
            <a:ext uri="{FF2B5EF4-FFF2-40B4-BE49-F238E27FC236}">
              <a16:creationId xmlns:a16="http://schemas.microsoft.com/office/drawing/2014/main" id="{E788BB2F-5915-481B-A200-873DE1B1A2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38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219984</xdr:rowOff>
    </xdr:to>
    <xdr:pic>
      <xdr:nvPicPr>
        <xdr:cNvPr id="51" name="Picture 1" descr="ALMASHRI_0">
          <a:extLst>
            <a:ext uri="{FF2B5EF4-FFF2-40B4-BE49-F238E27FC236}">
              <a16:creationId xmlns:a16="http://schemas.microsoft.com/office/drawing/2014/main" id="{1A74CFF1-0928-44FC-8D02-60F0334D66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38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219984</xdr:rowOff>
    </xdr:to>
    <xdr:pic>
      <xdr:nvPicPr>
        <xdr:cNvPr id="52" name="Picture 1" descr="ALMASHRI_0">
          <a:extLst>
            <a:ext uri="{FF2B5EF4-FFF2-40B4-BE49-F238E27FC236}">
              <a16:creationId xmlns:a16="http://schemas.microsoft.com/office/drawing/2014/main" id="{3725A3A6-0B97-42FD-890E-1B1EC0CFF1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38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219984</xdr:rowOff>
    </xdr:to>
    <xdr:pic>
      <xdr:nvPicPr>
        <xdr:cNvPr id="53" name="Picture 1" descr="ALMASHRI_0">
          <a:extLst>
            <a:ext uri="{FF2B5EF4-FFF2-40B4-BE49-F238E27FC236}">
              <a16:creationId xmlns:a16="http://schemas.microsoft.com/office/drawing/2014/main" id="{4EE6B61A-8CC9-4E6D-AE21-3CC8ED6FB4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38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219984</xdr:rowOff>
    </xdr:to>
    <xdr:pic>
      <xdr:nvPicPr>
        <xdr:cNvPr id="54" name="Picture 1" descr="ALMASHRI_0">
          <a:extLst>
            <a:ext uri="{FF2B5EF4-FFF2-40B4-BE49-F238E27FC236}">
              <a16:creationId xmlns:a16="http://schemas.microsoft.com/office/drawing/2014/main" id="{B78E84D2-2556-49CF-AFD8-0366208CD3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38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219984</xdr:rowOff>
    </xdr:to>
    <xdr:pic>
      <xdr:nvPicPr>
        <xdr:cNvPr id="55" name="Picture 1" descr="ALMASHRI_0">
          <a:extLst>
            <a:ext uri="{FF2B5EF4-FFF2-40B4-BE49-F238E27FC236}">
              <a16:creationId xmlns:a16="http://schemas.microsoft.com/office/drawing/2014/main" id="{9C8626F9-A0EF-4713-8C9F-6F3A58FC09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38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219984</xdr:rowOff>
    </xdr:to>
    <xdr:pic>
      <xdr:nvPicPr>
        <xdr:cNvPr id="56" name="Picture 1" descr="ALMASHRI_0">
          <a:extLst>
            <a:ext uri="{FF2B5EF4-FFF2-40B4-BE49-F238E27FC236}">
              <a16:creationId xmlns:a16="http://schemas.microsoft.com/office/drawing/2014/main" id="{B1CAD8EB-7D64-4B7C-A7BC-E45302402F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38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219984</xdr:rowOff>
    </xdr:to>
    <xdr:pic>
      <xdr:nvPicPr>
        <xdr:cNvPr id="57" name="Picture 1" descr="ALMASHRI_0">
          <a:extLst>
            <a:ext uri="{FF2B5EF4-FFF2-40B4-BE49-F238E27FC236}">
              <a16:creationId xmlns:a16="http://schemas.microsoft.com/office/drawing/2014/main" id="{4414E88D-3117-4A3C-B72B-85644D9563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38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219984</xdr:rowOff>
    </xdr:to>
    <xdr:pic>
      <xdr:nvPicPr>
        <xdr:cNvPr id="58" name="Picture 1" descr="ALMASHRI_0">
          <a:extLst>
            <a:ext uri="{FF2B5EF4-FFF2-40B4-BE49-F238E27FC236}">
              <a16:creationId xmlns:a16="http://schemas.microsoft.com/office/drawing/2014/main" id="{F96B29A1-11F1-4440-B079-1BA6AEC5A0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38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219984</xdr:rowOff>
    </xdr:to>
    <xdr:pic>
      <xdr:nvPicPr>
        <xdr:cNvPr id="59" name="Picture 1" descr="ALMASHRI_0">
          <a:extLst>
            <a:ext uri="{FF2B5EF4-FFF2-40B4-BE49-F238E27FC236}">
              <a16:creationId xmlns:a16="http://schemas.microsoft.com/office/drawing/2014/main" id="{7E077430-E59A-4A30-B2EF-36AE110227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38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219984</xdr:rowOff>
    </xdr:to>
    <xdr:pic>
      <xdr:nvPicPr>
        <xdr:cNvPr id="60" name="Picture 1" descr="ALMASHRI_0">
          <a:extLst>
            <a:ext uri="{FF2B5EF4-FFF2-40B4-BE49-F238E27FC236}">
              <a16:creationId xmlns:a16="http://schemas.microsoft.com/office/drawing/2014/main" id="{7DE1A64D-5E1A-443B-8516-DBCE3DB5E7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38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219984</xdr:rowOff>
    </xdr:to>
    <xdr:pic>
      <xdr:nvPicPr>
        <xdr:cNvPr id="61" name="Picture 1" descr="ALMASHRI_0">
          <a:extLst>
            <a:ext uri="{FF2B5EF4-FFF2-40B4-BE49-F238E27FC236}">
              <a16:creationId xmlns:a16="http://schemas.microsoft.com/office/drawing/2014/main" id="{6BEA1320-C808-4840-9754-BBB43D3961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38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219984</xdr:rowOff>
    </xdr:to>
    <xdr:pic>
      <xdr:nvPicPr>
        <xdr:cNvPr id="62" name="Picture 1" descr="ALMASHRI_0">
          <a:extLst>
            <a:ext uri="{FF2B5EF4-FFF2-40B4-BE49-F238E27FC236}">
              <a16:creationId xmlns:a16="http://schemas.microsoft.com/office/drawing/2014/main" id="{462D6C1C-372E-4D4D-B8C7-4EFA614552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38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219984</xdr:rowOff>
    </xdr:to>
    <xdr:pic>
      <xdr:nvPicPr>
        <xdr:cNvPr id="63" name="Picture 1" descr="ALMASHRI_0">
          <a:extLst>
            <a:ext uri="{FF2B5EF4-FFF2-40B4-BE49-F238E27FC236}">
              <a16:creationId xmlns:a16="http://schemas.microsoft.com/office/drawing/2014/main" id="{2BF27FEA-1158-462B-B704-DF869F24B5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38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219984</xdr:rowOff>
    </xdr:to>
    <xdr:pic>
      <xdr:nvPicPr>
        <xdr:cNvPr id="64" name="Picture 1" descr="ALMASHRI_0">
          <a:extLst>
            <a:ext uri="{FF2B5EF4-FFF2-40B4-BE49-F238E27FC236}">
              <a16:creationId xmlns:a16="http://schemas.microsoft.com/office/drawing/2014/main" id="{D6771619-B86A-4C18-B68B-C6FC4D1679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38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219984</xdr:rowOff>
    </xdr:to>
    <xdr:pic>
      <xdr:nvPicPr>
        <xdr:cNvPr id="65" name="Picture 1" descr="ALMASHRI_0">
          <a:extLst>
            <a:ext uri="{FF2B5EF4-FFF2-40B4-BE49-F238E27FC236}">
              <a16:creationId xmlns:a16="http://schemas.microsoft.com/office/drawing/2014/main" id="{198D9615-7551-49F2-AC59-2523525A1B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38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312419</xdr:rowOff>
    </xdr:to>
    <xdr:pic>
      <xdr:nvPicPr>
        <xdr:cNvPr id="66" name="Picture 1" descr="ALMASHRI_0">
          <a:extLst>
            <a:ext uri="{FF2B5EF4-FFF2-40B4-BE49-F238E27FC236}">
              <a16:creationId xmlns:a16="http://schemas.microsoft.com/office/drawing/2014/main" id="{D7449BCE-7D8A-454B-A58C-5E3788114F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4800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312419</xdr:rowOff>
    </xdr:to>
    <xdr:pic>
      <xdr:nvPicPr>
        <xdr:cNvPr id="67" name="Picture 1" descr="ALMASHRI_0">
          <a:extLst>
            <a:ext uri="{FF2B5EF4-FFF2-40B4-BE49-F238E27FC236}">
              <a16:creationId xmlns:a16="http://schemas.microsoft.com/office/drawing/2014/main" id="{5D3A9A97-898C-4E5B-A4F4-FA65D8DA5B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4800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312419</xdr:rowOff>
    </xdr:to>
    <xdr:pic>
      <xdr:nvPicPr>
        <xdr:cNvPr id="68" name="Picture 1" descr="ALMASHRI_0">
          <a:extLst>
            <a:ext uri="{FF2B5EF4-FFF2-40B4-BE49-F238E27FC236}">
              <a16:creationId xmlns:a16="http://schemas.microsoft.com/office/drawing/2014/main" id="{F904E0F7-1B4C-4A1B-9A6F-9A9C77D61B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4800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312419</xdr:rowOff>
    </xdr:to>
    <xdr:pic>
      <xdr:nvPicPr>
        <xdr:cNvPr id="69" name="Picture 1" descr="ALMASHRI_0">
          <a:extLst>
            <a:ext uri="{FF2B5EF4-FFF2-40B4-BE49-F238E27FC236}">
              <a16:creationId xmlns:a16="http://schemas.microsoft.com/office/drawing/2014/main" id="{12320824-5F42-489C-8B83-786250340D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4800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312419</xdr:rowOff>
    </xdr:to>
    <xdr:pic>
      <xdr:nvPicPr>
        <xdr:cNvPr id="70" name="Picture 1" descr="ALMASHRI_0">
          <a:extLst>
            <a:ext uri="{FF2B5EF4-FFF2-40B4-BE49-F238E27FC236}">
              <a16:creationId xmlns:a16="http://schemas.microsoft.com/office/drawing/2014/main" id="{BC3DC4AA-A85D-42F1-9C72-45AD17D127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4800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312419</xdr:rowOff>
    </xdr:to>
    <xdr:pic>
      <xdr:nvPicPr>
        <xdr:cNvPr id="71" name="Picture 1" descr="ALMASHRI_0">
          <a:extLst>
            <a:ext uri="{FF2B5EF4-FFF2-40B4-BE49-F238E27FC236}">
              <a16:creationId xmlns:a16="http://schemas.microsoft.com/office/drawing/2014/main" id="{070F24E8-FBF2-418B-941F-743F5C6689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4800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312419</xdr:rowOff>
    </xdr:to>
    <xdr:pic>
      <xdr:nvPicPr>
        <xdr:cNvPr id="72" name="Picture 1" descr="ALMASHRI_0">
          <a:extLst>
            <a:ext uri="{FF2B5EF4-FFF2-40B4-BE49-F238E27FC236}">
              <a16:creationId xmlns:a16="http://schemas.microsoft.com/office/drawing/2014/main" id="{805D3E0C-AB00-459B-B40A-74442ACCE6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4800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312419</xdr:rowOff>
    </xdr:to>
    <xdr:pic>
      <xdr:nvPicPr>
        <xdr:cNvPr id="73" name="Picture 1" descr="ALMASHRI_0">
          <a:extLst>
            <a:ext uri="{FF2B5EF4-FFF2-40B4-BE49-F238E27FC236}">
              <a16:creationId xmlns:a16="http://schemas.microsoft.com/office/drawing/2014/main" id="{A3851ECE-3DB6-48C0-9EAB-2CA13F576C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4800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312419</xdr:rowOff>
    </xdr:to>
    <xdr:pic>
      <xdr:nvPicPr>
        <xdr:cNvPr id="74" name="Picture 1" descr="ALMASHRI_0">
          <a:extLst>
            <a:ext uri="{FF2B5EF4-FFF2-40B4-BE49-F238E27FC236}">
              <a16:creationId xmlns:a16="http://schemas.microsoft.com/office/drawing/2014/main" id="{40BE73CE-4C33-4F7D-AA99-B587DAAD92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4800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312419</xdr:rowOff>
    </xdr:to>
    <xdr:pic>
      <xdr:nvPicPr>
        <xdr:cNvPr id="75" name="Picture 1" descr="ALMASHRI_0">
          <a:extLst>
            <a:ext uri="{FF2B5EF4-FFF2-40B4-BE49-F238E27FC236}">
              <a16:creationId xmlns:a16="http://schemas.microsoft.com/office/drawing/2014/main" id="{7F136E93-90A5-4ABD-9CD5-E4DA62478A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4800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312419</xdr:rowOff>
    </xdr:to>
    <xdr:pic>
      <xdr:nvPicPr>
        <xdr:cNvPr id="76" name="Picture 1" descr="ALMASHRI_0">
          <a:extLst>
            <a:ext uri="{FF2B5EF4-FFF2-40B4-BE49-F238E27FC236}">
              <a16:creationId xmlns:a16="http://schemas.microsoft.com/office/drawing/2014/main" id="{740A6E40-8D63-4A02-B1F1-B9B5A595E2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4800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312419</xdr:rowOff>
    </xdr:to>
    <xdr:pic>
      <xdr:nvPicPr>
        <xdr:cNvPr id="77" name="Picture 1" descr="ALMASHRI_0">
          <a:extLst>
            <a:ext uri="{FF2B5EF4-FFF2-40B4-BE49-F238E27FC236}">
              <a16:creationId xmlns:a16="http://schemas.microsoft.com/office/drawing/2014/main" id="{2E72D25A-3990-42FE-B984-C3FDA31923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4800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312419</xdr:rowOff>
    </xdr:to>
    <xdr:pic>
      <xdr:nvPicPr>
        <xdr:cNvPr id="78" name="Picture 1" descr="ALMASHRI_0">
          <a:extLst>
            <a:ext uri="{FF2B5EF4-FFF2-40B4-BE49-F238E27FC236}">
              <a16:creationId xmlns:a16="http://schemas.microsoft.com/office/drawing/2014/main" id="{CC0DEBC3-7589-4304-8F26-130B098CC9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4800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312419</xdr:rowOff>
    </xdr:to>
    <xdr:pic>
      <xdr:nvPicPr>
        <xdr:cNvPr id="79" name="Picture 1" descr="ALMASHRI_0">
          <a:extLst>
            <a:ext uri="{FF2B5EF4-FFF2-40B4-BE49-F238E27FC236}">
              <a16:creationId xmlns:a16="http://schemas.microsoft.com/office/drawing/2014/main" id="{F298CA61-D56C-448E-9D22-C7E7EEFF6A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4800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312419</xdr:rowOff>
    </xdr:to>
    <xdr:pic>
      <xdr:nvPicPr>
        <xdr:cNvPr id="80" name="Picture 1" descr="ALMASHRI_0">
          <a:extLst>
            <a:ext uri="{FF2B5EF4-FFF2-40B4-BE49-F238E27FC236}">
              <a16:creationId xmlns:a16="http://schemas.microsoft.com/office/drawing/2014/main" id="{A83A8A8D-1CB3-4A68-86E6-1FF2E3D669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4800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312419</xdr:rowOff>
    </xdr:to>
    <xdr:pic>
      <xdr:nvPicPr>
        <xdr:cNvPr id="81" name="Picture 1" descr="ALMASHRI_0">
          <a:extLst>
            <a:ext uri="{FF2B5EF4-FFF2-40B4-BE49-F238E27FC236}">
              <a16:creationId xmlns:a16="http://schemas.microsoft.com/office/drawing/2014/main" id="{4C86FE12-8F13-49F9-8600-D1E35FEED8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4800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210459</xdr:rowOff>
    </xdr:to>
    <xdr:pic>
      <xdr:nvPicPr>
        <xdr:cNvPr id="82" name="Picture 1" descr="ALMASHRI_0">
          <a:extLst>
            <a:ext uri="{FF2B5EF4-FFF2-40B4-BE49-F238E27FC236}">
              <a16:creationId xmlns:a16="http://schemas.microsoft.com/office/drawing/2014/main" id="{89A11321-CDB2-4D30-A6C2-7C8B354417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3780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210459</xdr:rowOff>
    </xdr:to>
    <xdr:pic>
      <xdr:nvPicPr>
        <xdr:cNvPr id="83" name="Picture 1" descr="ALMASHRI_0">
          <a:extLst>
            <a:ext uri="{FF2B5EF4-FFF2-40B4-BE49-F238E27FC236}">
              <a16:creationId xmlns:a16="http://schemas.microsoft.com/office/drawing/2014/main" id="{392577BE-CDA0-4312-BCC6-C06DF730DE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3780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210459</xdr:rowOff>
    </xdr:to>
    <xdr:pic>
      <xdr:nvPicPr>
        <xdr:cNvPr id="84" name="Picture 1" descr="ALMASHRI_0">
          <a:extLst>
            <a:ext uri="{FF2B5EF4-FFF2-40B4-BE49-F238E27FC236}">
              <a16:creationId xmlns:a16="http://schemas.microsoft.com/office/drawing/2014/main" id="{7F89103B-0802-4F9B-81A8-CB75E06F2E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3780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210459</xdr:rowOff>
    </xdr:to>
    <xdr:pic>
      <xdr:nvPicPr>
        <xdr:cNvPr id="85" name="Picture 1" descr="ALMASHRI_0">
          <a:extLst>
            <a:ext uri="{FF2B5EF4-FFF2-40B4-BE49-F238E27FC236}">
              <a16:creationId xmlns:a16="http://schemas.microsoft.com/office/drawing/2014/main" id="{55BE5734-FDD7-4655-A133-333C3AF991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3780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210459</xdr:rowOff>
    </xdr:to>
    <xdr:pic>
      <xdr:nvPicPr>
        <xdr:cNvPr id="86" name="Picture 1" descr="ALMASHRI_0">
          <a:extLst>
            <a:ext uri="{FF2B5EF4-FFF2-40B4-BE49-F238E27FC236}">
              <a16:creationId xmlns:a16="http://schemas.microsoft.com/office/drawing/2014/main" id="{752C8DEC-F0A3-42CB-AC42-21DC4D6773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3780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210459</xdr:rowOff>
    </xdr:to>
    <xdr:pic>
      <xdr:nvPicPr>
        <xdr:cNvPr id="87" name="Picture 1" descr="ALMASHRI_0">
          <a:extLst>
            <a:ext uri="{FF2B5EF4-FFF2-40B4-BE49-F238E27FC236}">
              <a16:creationId xmlns:a16="http://schemas.microsoft.com/office/drawing/2014/main" id="{9FA6B04D-CCA0-4F0F-A88D-2BB23B1FD8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3780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210459</xdr:rowOff>
    </xdr:to>
    <xdr:pic>
      <xdr:nvPicPr>
        <xdr:cNvPr id="88" name="Picture 1" descr="ALMASHRI_0">
          <a:extLst>
            <a:ext uri="{FF2B5EF4-FFF2-40B4-BE49-F238E27FC236}">
              <a16:creationId xmlns:a16="http://schemas.microsoft.com/office/drawing/2014/main" id="{BE94CAC1-5A94-4A15-965A-8D1D700803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3780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210459</xdr:rowOff>
    </xdr:to>
    <xdr:pic>
      <xdr:nvPicPr>
        <xdr:cNvPr id="89" name="Picture 1" descr="ALMASHRI_0">
          <a:extLst>
            <a:ext uri="{FF2B5EF4-FFF2-40B4-BE49-F238E27FC236}">
              <a16:creationId xmlns:a16="http://schemas.microsoft.com/office/drawing/2014/main" id="{3EFB5277-8418-4405-89AA-676CF1ACC8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3780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210459</xdr:rowOff>
    </xdr:to>
    <xdr:pic>
      <xdr:nvPicPr>
        <xdr:cNvPr id="90" name="Picture 1" descr="ALMASHRI_0">
          <a:extLst>
            <a:ext uri="{FF2B5EF4-FFF2-40B4-BE49-F238E27FC236}">
              <a16:creationId xmlns:a16="http://schemas.microsoft.com/office/drawing/2014/main" id="{E2D2FBE2-660D-4091-AB11-256F72C091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3780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210459</xdr:rowOff>
    </xdr:to>
    <xdr:pic>
      <xdr:nvPicPr>
        <xdr:cNvPr id="91" name="Picture 1" descr="ALMASHRI_0">
          <a:extLst>
            <a:ext uri="{FF2B5EF4-FFF2-40B4-BE49-F238E27FC236}">
              <a16:creationId xmlns:a16="http://schemas.microsoft.com/office/drawing/2014/main" id="{A8D80906-7639-4FC3-85B7-0585D54F06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3780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210459</xdr:rowOff>
    </xdr:to>
    <xdr:pic>
      <xdr:nvPicPr>
        <xdr:cNvPr id="92" name="Picture 1" descr="ALMASHRI_0">
          <a:extLst>
            <a:ext uri="{FF2B5EF4-FFF2-40B4-BE49-F238E27FC236}">
              <a16:creationId xmlns:a16="http://schemas.microsoft.com/office/drawing/2014/main" id="{6F42034C-2DBD-4FE2-A598-FE256B9224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3780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210459</xdr:rowOff>
    </xdr:to>
    <xdr:pic>
      <xdr:nvPicPr>
        <xdr:cNvPr id="93" name="Picture 1" descr="ALMASHRI_0">
          <a:extLst>
            <a:ext uri="{FF2B5EF4-FFF2-40B4-BE49-F238E27FC236}">
              <a16:creationId xmlns:a16="http://schemas.microsoft.com/office/drawing/2014/main" id="{5A8C9698-9A69-4475-9F14-F5CD54B4EE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3780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210459</xdr:rowOff>
    </xdr:to>
    <xdr:pic>
      <xdr:nvPicPr>
        <xdr:cNvPr id="94" name="Picture 1" descr="ALMASHRI_0">
          <a:extLst>
            <a:ext uri="{FF2B5EF4-FFF2-40B4-BE49-F238E27FC236}">
              <a16:creationId xmlns:a16="http://schemas.microsoft.com/office/drawing/2014/main" id="{DDF07DBD-A0AB-4741-9FF0-92C4416CE9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3780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210459</xdr:rowOff>
    </xdr:to>
    <xdr:pic>
      <xdr:nvPicPr>
        <xdr:cNvPr id="95" name="Picture 1" descr="ALMASHRI_0">
          <a:extLst>
            <a:ext uri="{FF2B5EF4-FFF2-40B4-BE49-F238E27FC236}">
              <a16:creationId xmlns:a16="http://schemas.microsoft.com/office/drawing/2014/main" id="{451A59EC-7496-4F91-8E9F-3950E8F19E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3780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210459</xdr:rowOff>
    </xdr:to>
    <xdr:pic>
      <xdr:nvPicPr>
        <xdr:cNvPr id="96" name="Picture 1" descr="ALMASHRI_0">
          <a:extLst>
            <a:ext uri="{FF2B5EF4-FFF2-40B4-BE49-F238E27FC236}">
              <a16:creationId xmlns:a16="http://schemas.microsoft.com/office/drawing/2014/main" id="{E3D92C75-C05C-4E96-AA62-F571116A21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3780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210459</xdr:rowOff>
    </xdr:to>
    <xdr:pic>
      <xdr:nvPicPr>
        <xdr:cNvPr id="97" name="Picture 1" descr="ALMASHRI_0">
          <a:extLst>
            <a:ext uri="{FF2B5EF4-FFF2-40B4-BE49-F238E27FC236}">
              <a16:creationId xmlns:a16="http://schemas.microsoft.com/office/drawing/2014/main" id="{D58209A2-94E2-4C08-A50D-6EAF2B07D6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3780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224831</xdr:rowOff>
    </xdr:to>
    <xdr:pic>
      <xdr:nvPicPr>
        <xdr:cNvPr id="98" name="Picture 1" descr="ALMASHRI_0">
          <a:extLst>
            <a:ext uri="{FF2B5EF4-FFF2-40B4-BE49-F238E27FC236}">
              <a16:creationId xmlns:a16="http://schemas.microsoft.com/office/drawing/2014/main" id="{ADCB2533-F12B-4635-9C5C-50B00099BA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392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224831</xdr:rowOff>
    </xdr:to>
    <xdr:pic>
      <xdr:nvPicPr>
        <xdr:cNvPr id="99" name="Picture 1" descr="ALMASHRI_0">
          <a:extLst>
            <a:ext uri="{FF2B5EF4-FFF2-40B4-BE49-F238E27FC236}">
              <a16:creationId xmlns:a16="http://schemas.microsoft.com/office/drawing/2014/main" id="{67D884F5-1E3C-45F1-AE52-8120DA7BB3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392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224831</xdr:rowOff>
    </xdr:to>
    <xdr:pic>
      <xdr:nvPicPr>
        <xdr:cNvPr id="100" name="Picture 1" descr="ALMASHRI_0">
          <a:extLst>
            <a:ext uri="{FF2B5EF4-FFF2-40B4-BE49-F238E27FC236}">
              <a16:creationId xmlns:a16="http://schemas.microsoft.com/office/drawing/2014/main" id="{39050518-C551-44A8-8B5E-169260DE6C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392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224831</xdr:rowOff>
    </xdr:to>
    <xdr:pic>
      <xdr:nvPicPr>
        <xdr:cNvPr id="101" name="Picture 1" descr="ALMASHRI_0">
          <a:extLst>
            <a:ext uri="{FF2B5EF4-FFF2-40B4-BE49-F238E27FC236}">
              <a16:creationId xmlns:a16="http://schemas.microsoft.com/office/drawing/2014/main" id="{8E45917B-D3C9-4FE2-9FFF-B3A0645CF7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392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224831</xdr:rowOff>
    </xdr:to>
    <xdr:pic>
      <xdr:nvPicPr>
        <xdr:cNvPr id="102" name="Picture 1" descr="ALMASHRI_0">
          <a:extLst>
            <a:ext uri="{FF2B5EF4-FFF2-40B4-BE49-F238E27FC236}">
              <a16:creationId xmlns:a16="http://schemas.microsoft.com/office/drawing/2014/main" id="{8F7A0292-5A95-4846-A32B-3C6C92FD5B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392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224831</xdr:rowOff>
    </xdr:to>
    <xdr:pic>
      <xdr:nvPicPr>
        <xdr:cNvPr id="103" name="Picture 1" descr="ALMASHRI_0">
          <a:extLst>
            <a:ext uri="{FF2B5EF4-FFF2-40B4-BE49-F238E27FC236}">
              <a16:creationId xmlns:a16="http://schemas.microsoft.com/office/drawing/2014/main" id="{AE1B66B7-18AC-45A1-9E1F-4726C62BFC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392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224831</xdr:rowOff>
    </xdr:to>
    <xdr:pic>
      <xdr:nvPicPr>
        <xdr:cNvPr id="104" name="Picture 1" descr="ALMASHRI_0">
          <a:extLst>
            <a:ext uri="{FF2B5EF4-FFF2-40B4-BE49-F238E27FC236}">
              <a16:creationId xmlns:a16="http://schemas.microsoft.com/office/drawing/2014/main" id="{151B47D7-E254-456A-8E2A-33C2BEF943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392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224831</xdr:rowOff>
    </xdr:to>
    <xdr:pic>
      <xdr:nvPicPr>
        <xdr:cNvPr id="105" name="Picture 1" descr="ALMASHRI_0">
          <a:extLst>
            <a:ext uri="{FF2B5EF4-FFF2-40B4-BE49-F238E27FC236}">
              <a16:creationId xmlns:a16="http://schemas.microsoft.com/office/drawing/2014/main" id="{EEE7C39B-F724-45BD-A13A-A8E780FACC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392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224831</xdr:rowOff>
    </xdr:to>
    <xdr:pic>
      <xdr:nvPicPr>
        <xdr:cNvPr id="106" name="Picture 1" descr="ALMASHRI_0">
          <a:extLst>
            <a:ext uri="{FF2B5EF4-FFF2-40B4-BE49-F238E27FC236}">
              <a16:creationId xmlns:a16="http://schemas.microsoft.com/office/drawing/2014/main" id="{9C93C2FC-66B6-46D3-B5D1-04884EB45E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392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224831</xdr:rowOff>
    </xdr:to>
    <xdr:pic>
      <xdr:nvPicPr>
        <xdr:cNvPr id="107" name="Picture 1" descr="ALMASHRI_0">
          <a:extLst>
            <a:ext uri="{FF2B5EF4-FFF2-40B4-BE49-F238E27FC236}">
              <a16:creationId xmlns:a16="http://schemas.microsoft.com/office/drawing/2014/main" id="{688FD4D1-EA5A-453B-95CC-F850462F0A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392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224831</xdr:rowOff>
    </xdr:to>
    <xdr:pic>
      <xdr:nvPicPr>
        <xdr:cNvPr id="108" name="Picture 1" descr="ALMASHRI_0">
          <a:extLst>
            <a:ext uri="{FF2B5EF4-FFF2-40B4-BE49-F238E27FC236}">
              <a16:creationId xmlns:a16="http://schemas.microsoft.com/office/drawing/2014/main" id="{FAA357C0-BF73-489F-BC7C-A834143353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392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224831</xdr:rowOff>
    </xdr:to>
    <xdr:pic>
      <xdr:nvPicPr>
        <xdr:cNvPr id="109" name="Picture 1" descr="ALMASHRI_0">
          <a:extLst>
            <a:ext uri="{FF2B5EF4-FFF2-40B4-BE49-F238E27FC236}">
              <a16:creationId xmlns:a16="http://schemas.microsoft.com/office/drawing/2014/main" id="{29F4524B-0DDA-4BF8-8DD5-0E0B694133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392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224831</xdr:rowOff>
    </xdr:to>
    <xdr:pic>
      <xdr:nvPicPr>
        <xdr:cNvPr id="110" name="Picture 1" descr="ALMASHRI_0">
          <a:extLst>
            <a:ext uri="{FF2B5EF4-FFF2-40B4-BE49-F238E27FC236}">
              <a16:creationId xmlns:a16="http://schemas.microsoft.com/office/drawing/2014/main" id="{2191D1E7-A626-4543-8EC5-EB00EE8106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392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224831</xdr:rowOff>
    </xdr:to>
    <xdr:pic>
      <xdr:nvPicPr>
        <xdr:cNvPr id="111" name="Picture 1" descr="ALMASHRI_0">
          <a:extLst>
            <a:ext uri="{FF2B5EF4-FFF2-40B4-BE49-F238E27FC236}">
              <a16:creationId xmlns:a16="http://schemas.microsoft.com/office/drawing/2014/main" id="{4E573E77-D9BA-4835-815F-DAC6EB81BC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392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224831</xdr:rowOff>
    </xdr:to>
    <xdr:pic>
      <xdr:nvPicPr>
        <xdr:cNvPr id="112" name="Picture 1" descr="ALMASHRI_0">
          <a:extLst>
            <a:ext uri="{FF2B5EF4-FFF2-40B4-BE49-F238E27FC236}">
              <a16:creationId xmlns:a16="http://schemas.microsoft.com/office/drawing/2014/main" id="{67A61683-0D8F-4029-A778-8F2115A796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392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224831</xdr:rowOff>
    </xdr:to>
    <xdr:pic>
      <xdr:nvPicPr>
        <xdr:cNvPr id="113" name="Picture 1" descr="ALMASHRI_0">
          <a:extLst>
            <a:ext uri="{FF2B5EF4-FFF2-40B4-BE49-F238E27FC236}">
              <a16:creationId xmlns:a16="http://schemas.microsoft.com/office/drawing/2014/main" id="{3FA9180A-C6FD-4193-A2D6-6890E52462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392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215306</xdr:rowOff>
    </xdr:to>
    <xdr:pic>
      <xdr:nvPicPr>
        <xdr:cNvPr id="114" name="Picture 1" descr="ALMASHRI_0">
          <a:extLst>
            <a:ext uri="{FF2B5EF4-FFF2-40B4-BE49-F238E27FC236}">
              <a16:creationId xmlns:a16="http://schemas.microsoft.com/office/drawing/2014/main" id="{E5054F4F-B4AF-4B70-9AB7-8A3C8A5603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382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215306</xdr:rowOff>
    </xdr:to>
    <xdr:pic>
      <xdr:nvPicPr>
        <xdr:cNvPr id="115" name="Picture 1" descr="ALMASHRI_0">
          <a:extLst>
            <a:ext uri="{FF2B5EF4-FFF2-40B4-BE49-F238E27FC236}">
              <a16:creationId xmlns:a16="http://schemas.microsoft.com/office/drawing/2014/main" id="{32B817B1-D6B2-424E-9E76-9921AD71D9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382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215306</xdr:rowOff>
    </xdr:to>
    <xdr:pic>
      <xdr:nvPicPr>
        <xdr:cNvPr id="116" name="Picture 1" descr="ALMASHRI_0">
          <a:extLst>
            <a:ext uri="{FF2B5EF4-FFF2-40B4-BE49-F238E27FC236}">
              <a16:creationId xmlns:a16="http://schemas.microsoft.com/office/drawing/2014/main" id="{DA11679B-34F9-4339-A87D-18369ECDF2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382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215306</xdr:rowOff>
    </xdr:to>
    <xdr:pic>
      <xdr:nvPicPr>
        <xdr:cNvPr id="117" name="Picture 1" descr="ALMASHRI_0">
          <a:extLst>
            <a:ext uri="{FF2B5EF4-FFF2-40B4-BE49-F238E27FC236}">
              <a16:creationId xmlns:a16="http://schemas.microsoft.com/office/drawing/2014/main" id="{1379C8B5-F6FB-4997-AB3D-57807F945D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382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215306</xdr:rowOff>
    </xdr:to>
    <xdr:pic>
      <xdr:nvPicPr>
        <xdr:cNvPr id="118" name="Picture 1" descr="ALMASHRI_0">
          <a:extLst>
            <a:ext uri="{FF2B5EF4-FFF2-40B4-BE49-F238E27FC236}">
              <a16:creationId xmlns:a16="http://schemas.microsoft.com/office/drawing/2014/main" id="{0CBE61A4-E035-4AB0-AE0B-7307D492DE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382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215306</xdr:rowOff>
    </xdr:to>
    <xdr:pic>
      <xdr:nvPicPr>
        <xdr:cNvPr id="119" name="Picture 1" descr="ALMASHRI_0">
          <a:extLst>
            <a:ext uri="{FF2B5EF4-FFF2-40B4-BE49-F238E27FC236}">
              <a16:creationId xmlns:a16="http://schemas.microsoft.com/office/drawing/2014/main" id="{97BE8058-8530-46B9-84D7-78F2912E2E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382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215306</xdr:rowOff>
    </xdr:to>
    <xdr:pic>
      <xdr:nvPicPr>
        <xdr:cNvPr id="120" name="Picture 1" descr="ALMASHRI_0">
          <a:extLst>
            <a:ext uri="{FF2B5EF4-FFF2-40B4-BE49-F238E27FC236}">
              <a16:creationId xmlns:a16="http://schemas.microsoft.com/office/drawing/2014/main" id="{BE4CD045-5F56-491B-8FB3-CE5220AD75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382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215306</xdr:rowOff>
    </xdr:to>
    <xdr:pic>
      <xdr:nvPicPr>
        <xdr:cNvPr id="121" name="Picture 1" descr="ALMASHRI_0">
          <a:extLst>
            <a:ext uri="{FF2B5EF4-FFF2-40B4-BE49-F238E27FC236}">
              <a16:creationId xmlns:a16="http://schemas.microsoft.com/office/drawing/2014/main" id="{2A773815-6BF4-49EE-8503-C0F46EC070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382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215306</xdr:rowOff>
    </xdr:to>
    <xdr:pic>
      <xdr:nvPicPr>
        <xdr:cNvPr id="122" name="Picture 1" descr="ALMASHRI_0">
          <a:extLst>
            <a:ext uri="{FF2B5EF4-FFF2-40B4-BE49-F238E27FC236}">
              <a16:creationId xmlns:a16="http://schemas.microsoft.com/office/drawing/2014/main" id="{51905127-C119-4B30-8AA9-99AC7BCA3E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382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215306</xdr:rowOff>
    </xdr:to>
    <xdr:pic>
      <xdr:nvPicPr>
        <xdr:cNvPr id="123" name="Picture 1" descr="ALMASHRI_0">
          <a:extLst>
            <a:ext uri="{FF2B5EF4-FFF2-40B4-BE49-F238E27FC236}">
              <a16:creationId xmlns:a16="http://schemas.microsoft.com/office/drawing/2014/main" id="{A3456255-154B-4E8D-B20E-83F6BEC0E9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382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215306</xdr:rowOff>
    </xdr:to>
    <xdr:pic>
      <xdr:nvPicPr>
        <xdr:cNvPr id="124" name="Picture 1" descr="ALMASHRI_0">
          <a:extLst>
            <a:ext uri="{FF2B5EF4-FFF2-40B4-BE49-F238E27FC236}">
              <a16:creationId xmlns:a16="http://schemas.microsoft.com/office/drawing/2014/main" id="{EE9216C2-7EC7-45AB-AAE2-97497BF5D0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382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215306</xdr:rowOff>
    </xdr:to>
    <xdr:pic>
      <xdr:nvPicPr>
        <xdr:cNvPr id="125" name="Picture 1" descr="ALMASHRI_0">
          <a:extLst>
            <a:ext uri="{FF2B5EF4-FFF2-40B4-BE49-F238E27FC236}">
              <a16:creationId xmlns:a16="http://schemas.microsoft.com/office/drawing/2014/main" id="{BDBCA23B-6E2D-49E4-896F-F0B8FA6C3D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382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215306</xdr:rowOff>
    </xdr:to>
    <xdr:pic>
      <xdr:nvPicPr>
        <xdr:cNvPr id="126" name="Picture 1" descr="ALMASHRI_0">
          <a:extLst>
            <a:ext uri="{FF2B5EF4-FFF2-40B4-BE49-F238E27FC236}">
              <a16:creationId xmlns:a16="http://schemas.microsoft.com/office/drawing/2014/main" id="{F1B74721-406E-48D1-ADF8-E1522F1DCF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382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215306</xdr:rowOff>
    </xdr:to>
    <xdr:pic>
      <xdr:nvPicPr>
        <xdr:cNvPr id="127" name="Picture 1" descr="ALMASHRI_0">
          <a:extLst>
            <a:ext uri="{FF2B5EF4-FFF2-40B4-BE49-F238E27FC236}">
              <a16:creationId xmlns:a16="http://schemas.microsoft.com/office/drawing/2014/main" id="{854C706D-CB28-49A0-BC61-0C19DFC68B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382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215306</xdr:rowOff>
    </xdr:to>
    <xdr:pic>
      <xdr:nvPicPr>
        <xdr:cNvPr id="128" name="Picture 1" descr="ALMASHRI_0">
          <a:extLst>
            <a:ext uri="{FF2B5EF4-FFF2-40B4-BE49-F238E27FC236}">
              <a16:creationId xmlns:a16="http://schemas.microsoft.com/office/drawing/2014/main" id="{EBA65FDF-4010-4CE5-921A-4B78BAFC95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382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34</xdr:row>
      <xdr:rowOff>0</xdr:rowOff>
    </xdr:from>
    <xdr:to>
      <xdr:col>1</xdr:col>
      <xdr:colOff>1295400</xdr:colOff>
      <xdr:row>34</xdr:row>
      <xdr:rowOff>215306</xdr:rowOff>
    </xdr:to>
    <xdr:pic>
      <xdr:nvPicPr>
        <xdr:cNvPr id="129" name="Picture 1" descr="ALMASHRI_0">
          <a:extLst>
            <a:ext uri="{FF2B5EF4-FFF2-40B4-BE49-F238E27FC236}">
              <a16:creationId xmlns:a16="http://schemas.microsoft.com/office/drawing/2014/main" id="{C6093C90-8ACF-4C45-973F-18270789EF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9306520"/>
          <a:ext cx="0" cy="382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1196340</xdr:colOff>
      <xdr:row>0</xdr:row>
      <xdr:rowOff>68580</xdr:rowOff>
    </xdr:from>
    <xdr:to>
      <xdr:col>3</xdr:col>
      <xdr:colOff>171284</xdr:colOff>
      <xdr:row>0</xdr:row>
      <xdr:rowOff>403860</xdr:rowOff>
    </xdr:to>
    <xdr:pic>
      <xdr:nvPicPr>
        <xdr:cNvPr id="130" name="Picture 129">
          <a:extLst>
            <a:ext uri="{FF2B5EF4-FFF2-40B4-BE49-F238E27FC236}">
              <a16:creationId xmlns:a16="http://schemas.microsoft.com/office/drawing/2014/main" id="{98E0E84C-F8F1-4950-8ADA-A6345496A9D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805940" y="68580"/>
          <a:ext cx="2792564" cy="33528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2556403</xdr:colOff>
      <xdr:row>0</xdr:row>
      <xdr:rowOff>90561</xdr:rowOff>
    </xdr:from>
    <xdr:to>
      <xdr:col>2</xdr:col>
      <xdr:colOff>444259</xdr:colOff>
      <xdr:row>0</xdr:row>
      <xdr:rowOff>509330</xdr:rowOff>
    </xdr:to>
    <xdr:pic>
      <xdr:nvPicPr>
        <xdr:cNvPr id="2" name="Picture 1">
          <a:extLst>
            <a:ext uri="{FF2B5EF4-FFF2-40B4-BE49-F238E27FC236}">
              <a16:creationId xmlns:a16="http://schemas.microsoft.com/office/drawing/2014/main" id="{70B8F62D-7E4F-4BBD-97A9-0E89D37AC00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66003" y="90561"/>
          <a:ext cx="2779896" cy="41876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1295400</xdr:colOff>
      <xdr:row>12</xdr:row>
      <xdr:rowOff>0</xdr:rowOff>
    </xdr:from>
    <xdr:to>
      <xdr:col>1</xdr:col>
      <xdr:colOff>1295400</xdr:colOff>
      <xdr:row>21</xdr:row>
      <xdr:rowOff>68580</xdr:rowOff>
    </xdr:to>
    <xdr:pic>
      <xdr:nvPicPr>
        <xdr:cNvPr id="2" name="Picture 1" descr="ALMASHRI_0">
          <a:extLst>
            <a:ext uri="{FF2B5EF4-FFF2-40B4-BE49-F238E27FC236}">
              <a16:creationId xmlns:a16="http://schemas.microsoft.com/office/drawing/2014/main" id="{2A553087-3D16-424A-8A8A-89478564DE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4145280"/>
          <a:ext cx="0"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12</xdr:row>
      <xdr:rowOff>0</xdr:rowOff>
    </xdr:from>
    <xdr:to>
      <xdr:col>1</xdr:col>
      <xdr:colOff>1295400</xdr:colOff>
      <xdr:row>21</xdr:row>
      <xdr:rowOff>68580</xdr:rowOff>
    </xdr:to>
    <xdr:pic>
      <xdr:nvPicPr>
        <xdr:cNvPr id="3" name="Picture 1" descr="ALMASHRI_0">
          <a:extLst>
            <a:ext uri="{FF2B5EF4-FFF2-40B4-BE49-F238E27FC236}">
              <a16:creationId xmlns:a16="http://schemas.microsoft.com/office/drawing/2014/main" id="{1D13D2A8-927A-45E0-B815-6A9913B988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4145280"/>
          <a:ext cx="0"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12</xdr:row>
      <xdr:rowOff>0</xdr:rowOff>
    </xdr:from>
    <xdr:to>
      <xdr:col>1</xdr:col>
      <xdr:colOff>1295400</xdr:colOff>
      <xdr:row>21</xdr:row>
      <xdr:rowOff>68580</xdr:rowOff>
    </xdr:to>
    <xdr:pic>
      <xdr:nvPicPr>
        <xdr:cNvPr id="4" name="Picture 1" descr="ALMASHRI_0">
          <a:extLst>
            <a:ext uri="{FF2B5EF4-FFF2-40B4-BE49-F238E27FC236}">
              <a16:creationId xmlns:a16="http://schemas.microsoft.com/office/drawing/2014/main" id="{40C2039F-79C0-4A12-B93A-E17DDB9511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4145280"/>
          <a:ext cx="0"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12</xdr:row>
      <xdr:rowOff>0</xdr:rowOff>
    </xdr:from>
    <xdr:to>
      <xdr:col>1</xdr:col>
      <xdr:colOff>1295400</xdr:colOff>
      <xdr:row>21</xdr:row>
      <xdr:rowOff>68580</xdr:rowOff>
    </xdr:to>
    <xdr:pic>
      <xdr:nvPicPr>
        <xdr:cNvPr id="5" name="Picture 1" descr="ALMASHRI_0">
          <a:extLst>
            <a:ext uri="{FF2B5EF4-FFF2-40B4-BE49-F238E27FC236}">
              <a16:creationId xmlns:a16="http://schemas.microsoft.com/office/drawing/2014/main" id="{949A4C66-D20E-4BCE-94FD-3A32AAB51C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4145280"/>
          <a:ext cx="0"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12</xdr:row>
      <xdr:rowOff>0</xdr:rowOff>
    </xdr:from>
    <xdr:to>
      <xdr:col>1</xdr:col>
      <xdr:colOff>1295400</xdr:colOff>
      <xdr:row>21</xdr:row>
      <xdr:rowOff>68580</xdr:rowOff>
    </xdr:to>
    <xdr:pic>
      <xdr:nvPicPr>
        <xdr:cNvPr id="6" name="Picture 1" descr="ALMASHRI_0">
          <a:extLst>
            <a:ext uri="{FF2B5EF4-FFF2-40B4-BE49-F238E27FC236}">
              <a16:creationId xmlns:a16="http://schemas.microsoft.com/office/drawing/2014/main" id="{8225AB86-046E-4DA6-9FE7-6C0D75F369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4145280"/>
          <a:ext cx="0"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12</xdr:row>
      <xdr:rowOff>0</xdr:rowOff>
    </xdr:from>
    <xdr:to>
      <xdr:col>1</xdr:col>
      <xdr:colOff>1295400</xdr:colOff>
      <xdr:row>21</xdr:row>
      <xdr:rowOff>68580</xdr:rowOff>
    </xdr:to>
    <xdr:pic>
      <xdr:nvPicPr>
        <xdr:cNvPr id="7" name="Picture 1" descr="ALMASHRI_0">
          <a:extLst>
            <a:ext uri="{FF2B5EF4-FFF2-40B4-BE49-F238E27FC236}">
              <a16:creationId xmlns:a16="http://schemas.microsoft.com/office/drawing/2014/main" id="{70D1E289-8D3D-46E8-A5CD-3DD7CADC6E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4145280"/>
          <a:ext cx="0"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12</xdr:row>
      <xdr:rowOff>0</xdr:rowOff>
    </xdr:from>
    <xdr:to>
      <xdr:col>1</xdr:col>
      <xdr:colOff>1295400</xdr:colOff>
      <xdr:row>21</xdr:row>
      <xdr:rowOff>68580</xdr:rowOff>
    </xdr:to>
    <xdr:pic>
      <xdr:nvPicPr>
        <xdr:cNvPr id="8" name="Picture 1" descr="ALMASHRI_0">
          <a:extLst>
            <a:ext uri="{FF2B5EF4-FFF2-40B4-BE49-F238E27FC236}">
              <a16:creationId xmlns:a16="http://schemas.microsoft.com/office/drawing/2014/main" id="{610B0C97-609D-4AF4-80D1-C63D738FDD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4145280"/>
          <a:ext cx="0"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12</xdr:row>
      <xdr:rowOff>0</xdr:rowOff>
    </xdr:from>
    <xdr:to>
      <xdr:col>1</xdr:col>
      <xdr:colOff>1295400</xdr:colOff>
      <xdr:row>21</xdr:row>
      <xdr:rowOff>68580</xdr:rowOff>
    </xdr:to>
    <xdr:pic>
      <xdr:nvPicPr>
        <xdr:cNvPr id="9" name="Picture 1" descr="ALMASHRI_0">
          <a:extLst>
            <a:ext uri="{FF2B5EF4-FFF2-40B4-BE49-F238E27FC236}">
              <a16:creationId xmlns:a16="http://schemas.microsoft.com/office/drawing/2014/main" id="{6117762B-7A76-4A82-8B59-C9C6C70DF0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4145280"/>
          <a:ext cx="0"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12</xdr:row>
      <xdr:rowOff>0</xdr:rowOff>
    </xdr:from>
    <xdr:to>
      <xdr:col>1</xdr:col>
      <xdr:colOff>1295400</xdr:colOff>
      <xdr:row>21</xdr:row>
      <xdr:rowOff>68580</xdr:rowOff>
    </xdr:to>
    <xdr:pic>
      <xdr:nvPicPr>
        <xdr:cNvPr id="10" name="Picture 1" descr="ALMASHRI_0">
          <a:extLst>
            <a:ext uri="{FF2B5EF4-FFF2-40B4-BE49-F238E27FC236}">
              <a16:creationId xmlns:a16="http://schemas.microsoft.com/office/drawing/2014/main" id="{8D57055E-5FCF-4ADE-B989-25D735FFC7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4145280"/>
          <a:ext cx="0"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12</xdr:row>
      <xdr:rowOff>0</xdr:rowOff>
    </xdr:from>
    <xdr:to>
      <xdr:col>1</xdr:col>
      <xdr:colOff>1295400</xdr:colOff>
      <xdr:row>21</xdr:row>
      <xdr:rowOff>68580</xdr:rowOff>
    </xdr:to>
    <xdr:pic>
      <xdr:nvPicPr>
        <xdr:cNvPr id="11" name="Picture 1" descr="ALMASHRI_0">
          <a:extLst>
            <a:ext uri="{FF2B5EF4-FFF2-40B4-BE49-F238E27FC236}">
              <a16:creationId xmlns:a16="http://schemas.microsoft.com/office/drawing/2014/main" id="{1B7EC55C-4713-4E58-8F20-1D693418A7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4145280"/>
          <a:ext cx="0"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12</xdr:row>
      <xdr:rowOff>0</xdr:rowOff>
    </xdr:from>
    <xdr:to>
      <xdr:col>1</xdr:col>
      <xdr:colOff>1295400</xdr:colOff>
      <xdr:row>21</xdr:row>
      <xdr:rowOff>68580</xdr:rowOff>
    </xdr:to>
    <xdr:pic>
      <xdr:nvPicPr>
        <xdr:cNvPr id="12" name="Picture 1" descr="ALMASHRI_0">
          <a:extLst>
            <a:ext uri="{FF2B5EF4-FFF2-40B4-BE49-F238E27FC236}">
              <a16:creationId xmlns:a16="http://schemas.microsoft.com/office/drawing/2014/main" id="{2E1F62C8-6BD6-46A4-B129-F509CC73D8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4145280"/>
          <a:ext cx="0"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12</xdr:row>
      <xdr:rowOff>0</xdr:rowOff>
    </xdr:from>
    <xdr:to>
      <xdr:col>1</xdr:col>
      <xdr:colOff>1295400</xdr:colOff>
      <xdr:row>21</xdr:row>
      <xdr:rowOff>68580</xdr:rowOff>
    </xdr:to>
    <xdr:pic>
      <xdr:nvPicPr>
        <xdr:cNvPr id="13" name="Picture 1" descr="ALMASHRI_0">
          <a:extLst>
            <a:ext uri="{FF2B5EF4-FFF2-40B4-BE49-F238E27FC236}">
              <a16:creationId xmlns:a16="http://schemas.microsoft.com/office/drawing/2014/main" id="{DC4B435A-8E1B-463A-BFF9-BCA1C9D17E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4145280"/>
          <a:ext cx="0"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12</xdr:row>
      <xdr:rowOff>0</xdr:rowOff>
    </xdr:from>
    <xdr:to>
      <xdr:col>1</xdr:col>
      <xdr:colOff>1295400</xdr:colOff>
      <xdr:row>21</xdr:row>
      <xdr:rowOff>68580</xdr:rowOff>
    </xdr:to>
    <xdr:pic>
      <xdr:nvPicPr>
        <xdr:cNvPr id="14" name="Picture 1" descr="ALMASHRI_0">
          <a:extLst>
            <a:ext uri="{FF2B5EF4-FFF2-40B4-BE49-F238E27FC236}">
              <a16:creationId xmlns:a16="http://schemas.microsoft.com/office/drawing/2014/main" id="{7D0344DD-F3E2-4588-B412-D7B3691D59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4145280"/>
          <a:ext cx="0"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12</xdr:row>
      <xdr:rowOff>0</xdr:rowOff>
    </xdr:from>
    <xdr:to>
      <xdr:col>1</xdr:col>
      <xdr:colOff>1295400</xdr:colOff>
      <xdr:row>21</xdr:row>
      <xdr:rowOff>68580</xdr:rowOff>
    </xdr:to>
    <xdr:pic>
      <xdr:nvPicPr>
        <xdr:cNvPr id="15" name="Picture 1" descr="ALMASHRI_0">
          <a:extLst>
            <a:ext uri="{FF2B5EF4-FFF2-40B4-BE49-F238E27FC236}">
              <a16:creationId xmlns:a16="http://schemas.microsoft.com/office/drawing/2014/main" id="{600BFF5D-7CE0-45E7-AE4B-DEE06AC1C7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4145280"/>
          <a:ext cx="0"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12</xdr:row>
      <xdr:rowOff>0</xdr:rowOff>
    </xdr:from>
    <xdr:to>
      <xdr:col>1</xdr:col>
      <xdr:colOff>1295400</xdr:colOff>
      <xdr:row>21</xdr:row>
      <xdr:rowOff>68580</xdr:rowOff>
    </xdr:to>
    <xdr:pic>
      <xdr:nvPicPr>
        <xdr:cNvPr id="16" name="Picture 1" descr="ALMASHRI_0">
          <a:extLst>
            <a:ext uri="{FF2B5EF4-FFF2-40B4-BE49-F238E27FC236}">
              <a16:creationId xmlns:a16="http://schemas.microsoft.com/office/drawing/2014/main" id="{C13304C6-531D-416E-AA95-B6C40A5234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4145280"/>
          <a:ext cx="0"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12</xdr:row>
      <xdr:rowOff>0</xdr:rowOff>
    </xdr:from>
    <xdr:to>
      <xdr:col>1</xdr:col>
      <xdr:colOff>1295400</xdr:colOff>
      <xdr:row>21</xdr:row>
      <xdr:rowOff>68580</xdr:rowOff>
    </xdr:to>
    <xdr:pic>
      <xdr:nvPicPr>
        <xdr:cNvPr id="17" name="Picture 1" descr="ALMASHRI_0">
          <a:extLst>
            <a:ext uri="{FF2B5EF4-FFF2-40B4-BE49-F238E27FC236}">
              <a16:creationId xmlns:a16="http://schemas.microsoft.com/office/drawing/2014/main" id="{1881A2FC-BCB0-4587-8D5C-0C17E09ACC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4145280"/>
          <a:ext cx="0"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12</xdr:row>
      <xdr:rowOff>0</xdr:rowOff>
    </xdr:from>
    <xdr:to>
      <xdr:col>1</xdr:col>
      <xdr:colOff>1295400</xdr:colOff>
      <xdr:row>21</xdr:row>
      <xdr:rowOff>59055</xdr:rowOff>
    </xdr:to>
    <xdr:pic>
      <xdr:nvPicPr>
        <xdr:cNvPr id="18" name="Picture 1" descr="ALMASHRI_0">
          <a:extLst>
            <a:ext uri="{FF2B5EF4-FFF2-40B4-BE49-F238E27FC236}">
              <a16:creationId xmlns:a16="http://schemas.microsoft.com/office/drawing/2014/main" id="{F879BA86-AA85-47C6-A8DD-F8262FCDF9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4145280"/>
          <a:ext cx="0" cy="6305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12</xdr:row>
      <xdr:rowOff>0</xdr:rowOff>
    </xdr:from>
    <xdr:to>
      <xdr:col>1</xdr:col>
      <xdr:colOff>1295400</xdr:colOff>
      <xdr:row>21</xdr:row>
      <xdr:rowOff>59055</xdr:rowOff>
    </xdr:to>
    <xdr:pic>
      <xdr:nvPicPr>
        <xdr:cNvPr id="19" name="Picture 1" descr="ALMASHRI_0">
          <a:extLst>
            <a:ext uri="{FF2B5EF4-FFF2-40B4-BE49-F238E27FC236}">
              <a16:creationId xmlns:a16="http://schemas.microsoft.com/office/drawing/2014/main" id="{1D4C921C-665E-449C-852B-2A204E0DBE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4145280"/>
          <a:ext cx="0" cy="6305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12</xdr:row>
      <xdr:rowOff>0</xdr:rowOff>
    </xdr:from>
    <xdr:to>
      <xdr:col>1</xdr:col>
      <xdr:colOff>1295400</xdr:colOff>
      <xdr:row>21</xdr:row>
      <xdr:rowOff>59055</xdr:rowOff>
    </xdr:to>
    <xdr:pic>
      <xdr:nvPicPr>
        <xdr:cNvPr id="20" name="Picture 1" descr="ALMASHRI_0">
          <a:extLst>
            <a:ext uri="{FF2B5EF4-FFF2-40B4-BE49-F238E27FC236}">
              <a16:creationId xmlns:a16="http://schemas.microsoft.com/office/drawing/2014/main" id="{20F5FF1C-F383-46F9-9CC8-AF419104CB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4145280"/>
          <a:ext cx="0" cy="6305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12</xdr:row>
      <xdr:rowOff>0</xdr:rowOff>
    </xdr:from>
    <xdr:to>
      <xdr:col>1</xdr:col>
      <xdr:colOff>1295400</xdr:colOff>
      <xdr:row>21</xdr:row>
      <xdr:rowOff>59055</xdr:rowOff>
    </xdr:to>
    <xdr:pic>
      <xdr:nvPicPr>
        <xdr:cNvPr id="21" name="Picture 1" descr="ALMASHRI_0">
          <a:extLst>
            <a:ext uri="{FF2B5EF4-FFF2-40B4-BE49-F238E27FC236}">
              <a16:creationId xmlns:a16="http://schemas.microsoft.com/office/drawing/2014/main" id="{CF5CC505-38BE-4D44-B7A7-B4CA26492E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4145280"/>
          <a:ext cx="0" cy="6305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12</xdr:row>
      <xdr:rowOff>0</xdr:rowOff>
    </xdr:from>
    <xdr:to>
      <xdr:col>1</xdr:col>
      <xdr:colOff>1295400</xdr:colOff>
      <xdr:row>21</xdr:row>
      <xdr:rowOff>59055</xdr:rowOff>
    </xdr:to>
    <xdr:pic>
      <xdr:nvPicPr>
        <xdr:cNvPr id="22" name="Picture 1" descr="ALMASHRI_0">
          <a:extLst>
            <a:ext uri="{FF2B5EF4-FFF2-40B4-BE49-F238E27FC236}">
              <a16:creationId xmlns:a16="http://schemas.microsoft.com/office/drawing/2014/main" id="{5024B238-E0EE-4E87-9430-2A837EE649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4145280"/>
          <a:ext cx="0" cy="6305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12</xdr:row>
      <xdr:rowOff>0</xdr:rowOff>
    </xdr:from>
    <xdr:to>
      <xdr:col>1</xdr:col>
      <xdr:colOff>1295400</xdr:colOff>
      <xdr:row>21</xdr:row>
      <xdr:rowOff>59055</xdr:rowOff>
    </xdr:to>
    <xdr:pic>
      <xdr:nvPicPr>
        <xdr:cNvPr id="23" name="Picture 1" descr="ALMASHRI_0">
          <a:extLst>
            <a:ext uri="{FF2B5EF4-FFF2-40B4-BE49-F238E27FC236}">
              <a16:creationId xmlns:a16="http://schemas.microsoft.com/office/drawing/2014/main" id="{35D57793-7475-42DE-B6DC-4784AD9CCD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4145280"/>
          <a:ext cx="0" cy="6305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12</xdr:row>
      <xdr:rowOff>0</xdr:rowOff>
    </xdr:from>
    <xdr:to>
      <xdr:col>1</xdr:col>
      <xdr:colOff>1295400</xdr:colOff>
      <xdr:row>21</xdr:row>
      <xdr:rowOff>59055</xdr:rowOff>
    </xdr:to>
    <xdr:pic>
      <xdr:nvPicPr>
        <xdr:cNvPr id="24" name="Picture 1" descr="ALMASHRI_0">
          <a:extLst>
            <a:ext uri="{FF2B5EF4-FFF2-40B4-BE49-F238E27FC236}">
              <a16:creationId xmlns:a16="http://schemas.microsoft.com/office/drawing/2014/main" id="{20A77FD1-FF82-4448-9F18-498FA12858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4145280"/>
          <a:ext cx="0" cy="6305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12</xdr:row>
      <xdr:rowOff>0</xdr:rowOff>
    </xdr:from>
    <xdr:to>
      <xdr:col>1</xdr:col>
      <xdr:colOff>1295400</xdr:colOff>
      <xdr:row>21</xdr:row>
      <xdr:rowOff>59055</xdr:rowOff>
    </xdr:to>
    <xdr:pic>
      <xdr:nvPicPr>
        <xdr:cNvPr id="25" name="Picture 1" descr="ALMASHRI_0">
          <a:extLst>
            <a:ext uri="{FF2B5EF4-FFF2-40B4-BE49-F238E27FC236}">
              <a16:creationId xmlns:a16="http://schemas.microsoft.com/office/drawing/2014/main" id="{4D36804F-34EB-4C88-9BDD-2B2BB9FB35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4145280"/>
          <a:ext cx="0" cy="6305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12</xdr:row>
      <xdr:rowOff>0</xdr:rowOff>
    </xdr:from>
    <xdr:to>
      <xdr:col>1</xdr:col>
      <xdr:colOff>1295400</xdr:colOff>
      <xdr:row>21</xdr:row>
      <xdr:rowOff>59055</xdr:rowOff>
    </xdr:to>
    <xdr:pic>
      <xdr:nvPicPr>
        <xdr:cNvPr id="26" name="Picture 1" descr="ALMASHRI_0">
          <a:extLst>
            <a:ext uri="{FF2B5EF4-FFF2-40B4-BE49-F238E27FC236}">
              <a16:creationId xmlns:a16="http://schemas.microsoft.com/office/drawing/2014/main" id="{E59AF2BB-2A61-4F84-8DA0-0AC931F094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4145280"/>
          <a:ext cx="0" cy="6305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12</xdr:row>
      <xdr:rowOff>0</xdr:rowOff>
    </xdr:from>
    <xdr:to>
      <xdr:col>1</xdr:col>
      <xdr:colOff>1295400</xdr:colOff>
      <xdr:row>21</xdr:row>
      <xdr:rowOff>59055</xdr:rowOff>
    </xdr:to>
    <xdr:pic>
      <xdr:nvPicPr>
        <xdr:cNvPr id="27" name="Picture 1" descr="ALMASHRI_0">
          <a:extLst>
            <a:ext uri="{FF2B5EF4-FFF2-40B4-BE49-F238E27FC236}">
              <a16:creationId xmlns:a16="http://schemas.microsoft.com/office/drawing/2014/main" id="{6B71BB4C-6450-4457-B666-25A49E2A6A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4145280"/>
          <a:ext cx="0" cy="6305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12</xdr:row>
      <xdr:rowOff>0</xdr:rowOff>
    </xdr:from>
    <xdr:to>
      <xdr:col>1</xdr:col>
      <xdr:colOff>1295400</xdr:colOff>
      <xdr:row>21</xdr:row>
      <xdr:rowOff>59055</xdr:rowOff>
    </xdr:to>
    <xdr:pic>
      <xdr:nvPicPr>
        <xdr:cNvPr id="28" name="Picture 1" descr="ALMASHRI_0">
          <a:extLst>
            <a:ext uri="{FF2B5EF4-FFF2-40B4-BE49-F238E27FC236}">
              <a16:creationId xmlns:a16="http://schemas.microsoft.com/office/drawing/2014/main" id="{B5CC41BB-D42E-41B0-B735-E19EC1CE03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4145280"/>
          <a:ext cx="0" cy="6305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12</xdr:row>
      <xdr:rowOff>0</xdr:rowOff>
    </xdr:from>
    <xdr:to>
      <xdr:col>1</xdr:col>
      <xdr:colOff>1295400</xdr:colOff>
      <xdr:row>21</xdr:row>
      <xdr:rowOff>59055</xdr:rowOff>
    </xdr:to>
    <xdr:pic>
      <xdr:nvPicPr>
        <xdr:cNvPr id="29" name="Picture 1" descr="ALMASHRI_0">
          <a:extLst>
            <a:ext uri="{FF2B5EF4-FFF2-40B4-BE49-F238E27FC236}">
              <a16:creationId xmlns:a16="http://schemas.microsoft.com/office/drawing/2014/main" id="{3EB1AB7C-C9AA-41CB-92F8-975E8413C3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4145280"/>
          <a:ext cx="0" cy="6305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12</xdr:row>
      <xdr:rowOff>0</xdr:rowOff>
    </xdr:from>
    <xdr:to>
      <xdr:col>1</xdr:col>
      <xdr:colOff>1295400</xdr:colOff>
      <xdr:row>21</xdr:row>
      <xdr:rowOff>59055</xdr:rowOff>
    </xdr:to>
    <xdr:pic>
      <xdr:nvPicPr>
        <xdr:cNvPr id="30" name="Picture 1" descr="ALMASHRI_0">
          <a:extLst>
            <a:ext uri="{FF2B5EF4-FFF2-40B4-BE49-F238E27FC236}">
              <a16:creationId xmlns:a16="http://schemas.microsoft.com/office/drawing/2014/main" id="{8282692A-1452-4F68-B93A-72D8F05B02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4145280"/>
          <a:ext cx="0" cy="6305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12</xdr:row>
      <xdr:rowOff>0</xdr:rowOff>
    </xdr:from>
    <xdr:to>
      <xdr:col>1</xdr:col>
      <xdr:colOff>1295400</xdr:colOff>
      <xdr:row>21</xdr:row>
      <xdr:rowOff>59055</xdr:rowOff>
    </xdr:to>
    <xdr:pic>
      <xdr:nvPicPr>
        <xdr:cNvPr id="31" name="Picture 1" descr="ALMASHRI_0">
          <a:extLst>
            <a:ext uri="{FF2B5EF4-FFF2-40B4-BE49-F238E27FC236}">
              <a16:creationId xmlns:a16="http://schemas.microsoft.com/office/drawing/2014/main" id="{61B86ADB-63C4-4328-88E5-3E1DE2E919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4145280"/>
          <a:ext cx="0" cy="6305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12</xdr:row>
      <xdr:rowOff>0</xdr:rowOff>
    </xdr:from>
    <xdr:to>
      <xdr:col>1</xdr:col>
      <xdr:colOff>1295400</xdr:colOff>
      <xdr:row>21</xdr:row>
      <xdr:rowOff>59055</xdr:rowOff>
    </xdr:to>
    <xdr:pic>
      <xdr:nvPicPr>
        <xdr:cNvPr id="32" name="Picture 1" descr="ALMASHRI_0">
          <a:extLst>
            <a:ext uri="{FF2B5EF4-FFF2-40B4-BE49-F238E27FC236}">
              <a16:creationId xmlns:a16="http://schemas.microsoft.com/office/drawing/2014/main" id="{FBCE2E36-EB68-4FE5-AC2F-20A5840C77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4145280"/>
          <a:ext cx="0" cy="6305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12</xdr:row>
      <xdr:rowOff>0</xdr:rowOff>
    </xdr:from>
    <xdr:to>
      <xdr:col>1</xdr:col>
      <xdr:colOff>1295400</xdr:colOff>
      <xdr:row>21</xdr:row>
      <xdr:rowOff>59055</xdr:rowOff>
    </xdr:to>
    <xdr:pic>
      <xdr:nvPicPr>
        <xdr:cNvPr id="33" name="Picture 1" descr="ALMASHRI_0">
          <a:extLst>
            <a:ext uri="{FF2B5EF4-FFF2-40B4-BE49-F238E27FC236}">
              <a16:creationId xmlns:a16="http://schemas.microsoft.com/office/drawing/2014/main" id="{C18850DB-4002-49FA-89D4-B3E868AD2E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4145280"/>
          <a:ext cx="0" cy="6305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1036320</xdr:colOff>
      <xdr:row>0</xdr:row>
      <xdr:rowOff>106680</xdr:rowOff>
    </xdr:from>
    <xdr:to>
      <xdr:col>3</xdr:col>
      <xdr:colOff>117944</xdr:colOff>
      <xdr:row>0</xdr:row>
      <xdr:rowOff>434340</xdr:rowOff>
    </xdr:to>
    <xdr:pic>
      <xdr:nvPicPr>
        <xdr:cNvPr id="35" name="Picture 34">
          <a:extLst>
            <a:ext uri="{FF2B5EF4-FFF2-40B4-BE49-F238E27FC236}">
              <a16:creationId xmlns:a16="http://schemas.microsoft.com/office/drawing/2014/main" id="{A9F9E9DA-E212-4018-8DD2-A97470BEEDD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45920" y="106680"/>
          <a:ext cx="2792564" cy="327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EC37CB-0B91-4284-B400-E5502086F12C}">
  <dimension ref="A1:L473"/>
  <sheetViews>
    <sheetView workbookViewId="0">
      <selection activeCell="I57" sqref="I57"/>
    </sheetView>
  </sheetViews>
  <sheetFormatPr defaultRowHeight="14.4" x14ac:dyDescent="0.3"/>
  <cols>
    <col min="11" max="11" width="9.6640625" bestFit="1" customWidth="1"/>
  </cols>
  <sheetData>
    <row r="1" spans="1:11" ht="15" thickBot="1" x14ac:dyDescent="0.35"/>
    <row r="2" spans="1:11" x14ac:dyDescent="0.3">
      <c r="A2" s="130"/>
      <c r="B2" s="131" t="s">
        <v>0</v>
      </c>
      <c r="C2" s="132"/>
      <c r="D2" s="132"/>
      <c r="E2" s="132"/>
      <c r="F2" s="132"/>
      <c r="G2" s="132"/>
      <c r="H2" s="132"/>
      <c r="I2" s="132"/>
      <c r="J2" s="132"/>
      <c r="K2" s="133"/>
    </row>
    <row r="3" spans="1:11" x14ac:dyDescent="0.3">
      <c r="A3" s="134"/>
      <c r="B3" s="135"/>
      <c r="C3" s="61"/>
      <c r="D3" s="61"/>
      <c r="E3" s="61"/>
      <c r="F3" s="61"/>
      <c r="G3" s="61"/>
      <c r="H3" s="61"/>
      <c r="I3" s="61"/>
      <c r="J3" s="61"/>
      <c r="K3" s="136"/>
    </row>
    <row r="4" spans="1:11" x14ac:dyDescent="0.3">
      <c r="A4" s="134">
        <v>1</v>
      </c>
      <c r="B4" s="135" t="s">
        <v>1</v>
      </c>
      <c r="C4" s="61"/>
      <c r="D4" s="61"/>
      <c r="E4" s="61"/>
      <c r="F4" s="61"/>
      <c r="G4" s="61"/>
      <c r="H4" s="61"/>
      <c r="I4" s="61"/>
      <c r="J4" s="61"/>
      <c r="K4" s="136"/>
    </row>
    <row r="5" spans="1:11" x14ac:dyDescent="0.3">
      <c r="A5" s="134"/>
      <c r="B5" s="135" t="s">
        <v>2</v>
      </c>
      <c r="C5" s="61"/>
      <c r="D5" s="61"/>
      <c r="E5" s="61"/>
      <c r="F5" s="61"/>
      <c r="G5" s="61"/>
      <c r="H5" s="61"/>
      <c r="I5" s="61"/>
      <c r="J5" s="61"/>
      <c r="K5" s="136"/>
    </row>
    <row r="6" spans="1:11" x14ac:dyDescent="0.3">
      <c r="A6" s="134"/>
      <c r="B6" s="135" t="s">
        <v>3</v>
      </c>
      <c r="C6" s="61"/>
      <c r="D6" s="61"/>
      <c r="E6" s="61"/>
      <c r="F6" s="61"/>
      <c r="G6" s="61"/>
      <c r="H6" s="61"/>
      <c r="I6" s="61"/>
      <c r="J6" s="61"/>
      <c r="K6" s="136"/>
    </row>
    <row r="7" spans="1:11" x14ac:dyDescent="0.3">
      <c r="A7" s="134"/>
      <c r="B7" s="135" t="s">
        <v>4</v>
      </c>
      <c r="C7" s="61"/>
      <c r="D7" s="61"/>
      <c r="E7" s="61"/>
      <c r="F7" s="61"/>
      <c r="G7" s="61"/>
      <c r="H7" s="61"/>
      <c r="I7" s="61"/>
      <c r="J7" s="61"/>
      <c r="K7" s="136"/>
    </row>
    <row r="8" spans="1:11" x14ac:dyDescent="0.3">
      <c r="A8" s="134"/>
      <c r="B8" s="135" t="s">
        <v>5</v>
      </c>
      <c r="C8" s="61"/>
      <c r="D8" s="61"/>
      <c r="E8" s="61"/>
      <c r="F8" s="61"/>
      <c r="G8" s="61"/>
      <c r="H8" s="61"/>
      <c r="I8" s="61"/>
      <c r="J8" s="61"/>
      <c r="K8" s="136"/>
    </row>
    <row r="9" spans="1:11" x14ac:dyDescent="0.3">
      <c r="A9" s="134"/>
      <c r="B9" s="135" t="s">
        <v>6</v>
      </c>
      <c r="C9" s="61"/>
      <c r="D9" s="61"/>
      <c r="E9" s="61"/>
      <c r="F9" s="61"/>
      <c r="G9" s="61"/>
      <c r="H9" s="61"/>
      <c r="I9" s="61"/>
      <c r="J9" s="61"/>
      <c r="K9" s="136"/>
    </row>
    <row r="10" spans="1:11" x14ac:dyDescent="0.3">
      <c r="A10" s="134"/>
      <c r="B10" s="135"/>
      <c r="C10" s="61"/>
      <c r="D10" s="61"/>
      <c r="E10" s="61"/>
      <c r="F10" s="61"/>
      <c r="G10" s="61"/>
      <c r="H10" s="61"/>
      <c r="I10" s="61"/>
      <c r="J10" s="61"/>
      <c r="K10" s="136"/>
    </row>
    <row r="11" spans="1:11" x14ac:dyDescent="0.3">
      <c r="A11" s="134">
        <v>2</v>
      </c>
      <c r="B11" s="135" t="s">
        <v>7</v>
      </c>
      <c r="C11" s="61"/>
      <c r="D11" s="61"/>
      <c r="E11" s="61"/>
      <c r="F11" s="61"/>
      <c r="G11" s="61"/>
      <c r="H11" s="61"/>
      <c r="I11" s="61"/>
      <c r="J11" s="61"/>
      <c r="K11" s="136"/>
    </row>
    <row r="12" spans="1:11" x14ac:dyDescent="0.3">
      <c r="A12" s="134"/>
      <c r="B12" s="135" t="s">
        <v>8</v>
      </c>
      <c r="C12" s="61"/>
      <c r="D12" s="61"/>
      <c r="E12" s="61"/>
      <c r="F12" s="61"/>
      <c r="G12" s="61"/>
      <c r="H12" s="61"/>
      <c r="I12" s="61"/>
      <c r="J12" s="61"/>
      <c r="K12" s="136"/>
    </row>
    <row r="13" spans="1:11" x14ac:dyDescent="0.3">
      <c r="A13" s="134">
        <v>3</v>
      </c>
      <c r="B13" s="135" t="s">
        <v>9</v>
      </c>
      <c r="C13" s="61"/>
      <c r="D13" s="61"/>
      <c r="E13" s="61"/>
      <c r="F13" s="61"/>
      <c r="G13" s="61"/>
      <c r="H13" s="61"/>
      <c r="I13" s="61"/>
      <c r="J13" s="61"/>
      <c r="K13" s="136"/>
    </row>
    <row r="14" spans="1:11" x14ac:dyDescent="0.3">
      <c r="A14" s="134"/>
      <c r="B14" s="135" t="s">
        <v>10</v>
      </c>
      <c r="C14" s="61"/>
      <c r="D14" s="61"/>
      <c r="E14" s="61"/>
      <c r="F14" s="61"/>
      <c r="G14" s="61"/>
      <c r="H14" s="61"/>
      <c r="I14" s="61"/>
      <c r="J14" s="61"/>
      <c r="K14" s="136"/>
    </row>
    <row r="15" spans="1:11" x14ac:dyDescent="0.3">
      <c r="A15" s="134"/>
      <c r="B15" s="135" t="s">
        <v>11</v>
      </c>
      <c r="C15" s="61"/>
      <c r="D15" s="61"/>
      <c r="E15" s="61"/>
      <c r="F15" s="61"/>
      <c r="G15" s="61"/>
      <c r="H15" s="61"/>
      <c r="I15" s="61"/>
      <c r="J15" s="61"/>
      <c r="K15" s="136"/>
    </row>
    <row r="16" spans="1:11" x14ac:dyDescent="0.3">
      <c r="A16" s="134"/>
      <c r="B16" s="135"/>
      <c r="C16" s="61"/>
      <c r="D16" s="61"/>
      <c r="E16" s="61"/>
      <c r="F16" s="61"/>
      <c r="G16" s="61"/>
      <c r="H16" s="61"/>
      <c r="I16" s="61"/>
      <c r="J16" s="61"/>
      <c r="K16" s="136"/>
    </row>
    <row r="17" spans="1:11" x14ac:dyDescent="0.3">
      <c r="A17" s="134">
        <v>4</v>
      </c>
      <c r="B17" s="135" t="s">
        <v>12</v>
      </c>
      <c r="C17" s="61"/>
      <c r="D17" s="61"/>
      <c r="E17" s="61"/>
      <c r="F17" s="61"/>
      <c r="G17" s="61"/>
      <c r="H17" s="61"/>
      <c r="I17" s="61"/>
      <c r="J17" s="61"/>
      <c r="K17" s="136"/>
    </row>
    <row r="18" spans="1:11" x14ac:dyDescent="0.3">
      <c r="A18" s="134"/>
      <c r="B18" s="135" t="s">
        <v>13</v>
      </c>
      <c r="C18" s="61"/>
      <c r="D18" s="61"/>
      <c r="E18" s="61"/>
      <c r="F18" s="61"/>
      <c r="G18" s="61"/>
      <c r="H18" s="61"/>
      <c r="I18" s="61"/>
      <c r="J18" s="61"/>
      <c r="K18" s="136"/>
    </row>
    <row r="19" spans="1:11" x14ac:dyDescent="0.3">
      <c r="A19" s="134"/>
      <c r="B19" s="135" t="s">
        <v>14</v>
      </c>
      <c r="C19" s="61"/>
      <c r="D19" s="61"/>
      <c r="E19" s="61"/>
      <c r="F19" s="61"/>
      <c r="G19" s="61"/>
      <c r="H19" s="61"/>
      <c r="I19" s="61"/>
      <c r="J19" s="61"/>
      <c r="K19" s="136"/>
    </row>
    <row r="20" spans="1:11" x14ac:dyDescent="0.3">
      <c r="A20" s="134"/>
      <c r="B20" s="135"/>
      <c r="C20" s="61"/>
      <c r="D20" s="61"/>
      <c r="E20" s="61"/>
      <c r="F20" s="61"/>
      <c r="G20" s="61"/>
      <c r="H20" s="61"/>
      <c r="I20" s="61"/>
      <c r="J20" s="61"/>
      <c r="K20" s="136"/>
    </row>
    <row r="21" spans="1:11" x14ac:dyDescent="0.3">
      <c r="A21" s="134">
        <v>5</v>
      </c>
      <c r="B21" s="135" t="s">
        <v>15</v>
      </c>
      <c r="C21" s="61"/>
      <c r="D21" s="61"/>
      <c r="E21" s="61"/>
      <c r="F21" s="61"/>
      <c r="G21" s="61"/>
      <c r="H21" s="61"/>
      <c r="I21" s="61"/>
      <c r="J21" s="61"/>
      <c r="K21" s="136"/>
    </row>
    <row r="22" spans="1:11" x14ac:dyDescent="0.3">
      <c r="A22" s="134"/>
      <c r="B22" s="135" t="s">
        <v>16</v>
      </c>
      <c r="C22" s="61"/>
      <c r="D22" s="61"/>
      <c r="E22" s="61"/>
      <c r="F22" s="61"/>
      <c r="G22" s="61"/>
      <c r="H22" s="61"/>
      <c r="I22" s="61"/>
      <c r="J22" s="61"/>
      <c r="K22" s="136"/>
    </row>
    <row r="23" spans="1:11" x14ac:dyDescent="0.3">
      <c r="A23" s="134"/>
      <c r="B23" s="135" t="s">
        <v>17</v>
      </c>
      <c r="C23" s="61"/>
      <c r="D23" s="61"/>
      <c r="E23" s="61"/>
      <c r="F23" s="61"/>
      <c r="G23" s="61"/>
      <c r="H23" s="61"/>
      <c r="I23" s="61"/>
      <c r="J23" s="61"/>
      <c r="K23" s="136"/>
    </row>
    <row r="24" spans="1:11" x14ac:dyDescent="0.3">
      <c r="A24" s="134"/>
      <c r="B24" s="135"/>
      <c r="C24" s="61"/>
      <c r="D24" s="61"/>
      <c r="E24" s="61"/>
      <c r="F24" s="61"/>
      <c r="G24" s="61"/>
      <c r="H24" s="61"/>
      <c r="I24" s="61"/>
      <c r="J24" s="61"/>
      <c r="K24" s="136"/>
    </row>
    <row r="25" spans="1:11" x14ac:dyDescent="0.3">
      <c r="A25" s="134">
        <v>6</v>
      </c>
      <c r="B25" s="135" t="s">
        <v>18</v>
      </c>
      <c r="C25" s="61"/>
      <c r="D25" s="61"/>
      <c r="E25" s="61"/>
      <c r="F25" s="61"/>
      <c r="G25" s="61"/>
      <c r="H25" s="61"/>
      <c r="I25" s="61"/>
      <c r="J25" s="61"/>
      <c r="K25" s="136"/>
    </row>
    <row r="26" spans="1:11" x14ac:dyDescent="0.3">
      <c r="A26" s="134"/>
      <c r="B26" s="135" t="s">
        <v>19</v>
      </c>
      <c r="C26" s="61"/>
      <c r="D26" s="61"/>
      <c r="E26" s="61"/>
      <c r="F26" s="61"/>
      <c r="G26" s="61"/>
      <c r="H26" s="61"/>
      <c r="I26" s="61"/>
      <c r="J26" s="61"/>
      <c r="K26" s="136"/>
    </row>
    <row r="27" spans="1:11" x14ac:dyDescent="0.3">
      <c r="A27" s="134"/>
      <c r="B27" s="135" t="s">
        <v>20</v>
      </c>
      <c r="C27" s="61"/>
      <c r="D27" s="61"/>
      <c r="E27" s="61"/>
      <c r="F27" s="61"/>
      <c r="G27" s="61"/>
      <c r="H27" s="61"/>
      <c r="I27" s="61"/>
      <c r="J27" s="61"/>
      <c r="K27" s="136"/>
    </row>
    <row r="28" spans="1:11" x14ac:dyDescent="0.3">
      <c r="A28" s="134"/>
      <c r="B28" s="135"/>
      <c r="C28" s="61"/>
      <c r="D28" s="61"/>
      <c r="E28" s="61"/>
      <c r="F28" s="61"/>
      <c r="G28" s="61"/>
      <c r="H28" s="61"/>
      <c r="I28" s="61"/>
      <c r="J28" s="61"/>
      <c r="K28" s="136"/>
    </row>
    <row r="29" spans="1:11" x14ac:dyDescent="0.3">
      <c r="A29" s="134">
        <v>7</v>
      </c>
      <c r="B29" s="135" t="s">
        <v>21</v>
      </c>
      <c r="C29" s="61"/>
      <c r="D29" s="61"/>
      <c r="E29" s="61"/>
      <c r="F29" s="61"/>
      <c r="G29" s="61"/>
      <c r="H29" s="61"/>
      <c r="I29" s="61"/>
      <c r="J29" s="61"/>
      <c r="K29" s="136"/>
    </row>
    <row r="30" spans="1:11" x14ac:dyDescent="0.3">
      <c r="A30" s="134"/>
      <c r="B30" s="135"/>
      <c r="C30" s="61"/>
      <c r="D30" s="61"/>
      <c r="E30" s="61"/>
      <c r="F30" s="61"/>
      <c r="G30" s="61"/>
      <c r="H30" s="61"/>
      <c r="I30" s="61"/>
      <c r="J30" s="61"/>
      <c r="K30" s="136"/>
    </row>
    <row r="31" spans="1:11" x14ac:dyDescent="0.3">
      <c r="A31" s="134">
        <v>8</v>
      </c>
      <c r="B31" s="135" t="s">
        <v>22</v>
      </c>
      <c r="C31" s="61"/>
      <c r="D31" s="61"/>
      <c r="E31" s="61"/>
      <c r="F31" s="61"/>
      <c r="G31" s="61"/>
      <c r="H31" s="61"/>
      <c r="I31" s="61"/>
      <c r="J31" s="61"/>
      <c r="K31" s="136"/>
    </row>
    <row r="32" spans="1:11" x14ac:dyDescent="0.3">
      <c r="A32" s="134"/>
      <c r="B32" s="135" t="s">
        <v>23</v>
      </c>
      <c r="C32" s="61"/>
      <c r="D32" s="61"/>
      <c r="E32" s="61"/>
      <c r="F32" s="61"/>
      <c r="G32" s="61"/>
      <c r="H32" s="61"/>
      <c r="I32" s="61"/>
      <c r="J32" s="61"/>
      <c r="K32" s="136"/>
    </row>
    <row r="33" spans="1:11" x14ac:dyDescent="0.3">
      <c r="A33" s="134"/>
      <c r="B33" s="135"/>
      <c r="C33" s="61"/>
      <c r="D33" s="61"/>
      <c r="E33" s="61"/>
      <c r="F33" s="61"/>
      <c r="G33" s="61"/>
      <c r="H33" s="61"/>
      <c r="I33" s="61"/>
      <c r="J33" s="61"/>
      <c r="K33" s="136"/>
    </row>
    <row r="34" spans="1:11" x14ac:dyDescent="0.3">
      <c r="A34" s="134">
        <v>9</v>
      </c>
      <c r="B34" s="135" t="s">
        <v>24</v>
      </c>
      <c r="C34" s="61"/>
      <c r="D34" s="61"/>
      <c r="E34" s="61"/>
      <c r="F34" s="61"/>
      <c r="G34" s="61"/>
      <c r="H34" s="61"/>
      <c r="I34" s="61"/>
      <c r="J34" s="61"/>
      <c r="K34" s="136"/>
    </row>
    <row r="35" spans="1:11" x14ac:dyDescent="0.3">
      <c r="A35" s="134"/>
      <c r="B35" s="135" t="s">
        <v>25</v>
      </c>
      <c r="C35" s="61"/>
      <c r="D35" s="61"/>
      <c r="E35" s="61"/>
      <c r="F35" s="61"/>
      <c r="G35" s="61"/>
      <c r="H35" s="61"/>
      <c r="I35" s="61"/>
      <c r="J35" s="61"/>
      <c r="K35" s="136"/>
    </row>
    <row r="36" spans="1:11" x14ac:dyDescent="0.3">
      <c r="A36" s="134"/>
      <c r="B36" s="135" t="s">
        <v>26</v>
      </c>
      <c r="C36" s="61"/>
      <c r="D36" s="61"/>
      <c r="E36" s="61"/>
      <c r="F36" s="61"/>
      <c r="G36" s="61"/>
      <c r="H36" s="61"/>
      <c r="I36" s="61"/>
      <c r="J36" s="61"/>
      <c r="K36" s="136"/>
    </row>
    <row r="37" spans="1:11" x14ac:dyDescent="0.3">
      <c r="A37" s="134"/>
      <c r="B37" s="135"/>
      <c r="C37" s="61"/>
      <c r="D37" s="61"/>
      <c r="E37" s="61"/>
      <c r="F37" s="61"/>
      <c r="G37" s="61"/>
      <c r="H37" s="61"/>
      <c r="I37" s="61"/>
      <c r="J37" s="61"/>
      <c r="K37" s="136"/>
    </row>
    <row r="38" spans="1:11" x14ac:dyDescent="0.3">
      <c r="A38" s="134">
        <v>10</v>
      </c>
      <c r="B38" s="135" t="s">
        <v>27</v>
      </c>
      <c r="C38" s="61"/>
      <c r="D38" s="61"/>
      <c r="E38" s="61"/>
      <c r="F38" s="61"/>
      <c r="G38" s="61"/>
      <c r="H38" s="61"/>
      <c r="I38" s="61"/>
      <c r="J38" s="61"/>
      <c r="K38" s="136"/>
    </row>
    <row r="39" spans="1:11" x14ac:dyDescent="0.3">
      <c r="A39" s="134"/>
      <c r="B39" s="135"/>
      <c r="C39" s="61"/>
      <c r="D39" s="61"/>
      <c r="E39" s="61"/>
      <c r="F39" s="61"/>
      <c r="G39" s="61"/>
      <c r="H39" s="61"/>
      <c r="I39" s="61"/>
      <c r="J39" s="61"/>
      <c r="K39" s="136"/>
    </row>
    <row r="40" spans="1:11" x14ac:dyDescent="0.3">
      <c r="A40" s="134"/>
      <c r="B40" s="135"/>
      <c r="C40" s="61"/>
      <c r="D40" s="61"/>
      <c r="E40" s="61"/>
      <c r="F40" s="61"/>
      <c r="G40" s="61"/>
      <c r="H40" s="61"/>
      <c r="I40" s="61"/>
      <c r="J40" s="61"/>
      <c r="K40" s="136"/>
    </row>
    <row r="41" spans="1:11" x14ac:dyDescent="0.3">
      <c r="A41" s="134"/>
      <c r="B41" s="137" t="s">
        <v>28</v>
      </c>
      <c r="C41" s="135"/>
      <c r="D41" s="138"/>
      <c r="E41" s="138"/>
      <c r="F41" s="138"/>
      <c r="G41" s="138"/>
      <c r="H41" s="61"/>
      <c r="I41" s="61"/>
      <c r="J41" s="61"/>
      <c r="K41" s="136"/>
    </row>
    <row r="42" spans="1:11" x14ac:dyDescent="0.3">
      <c r="A42" s="134"/>
      <c r="B42" s="137"/>
      <c r="C42" s="135"/>
      <c r="D42" s="138"/>
      <c r="E42" s="138"/>
      <c r="F42" s="138"/>
      <c r="G42" s="138"/>
      <c r="H42" s="61"/>
      <c r="I42" s="61"/>
      <c r="J42" s="61"/>
      <c r="K42" s="136"/>
    </row>
    <row r="43" spans="1:11" x14ac:dyDescent="0.3">
      <c r="A43" s="134"/>
      <c r="B43" s="137" t="s">
        <v>29</v>
      </c>
      <c r="C43" s="135"/>
      <c r="D43" s="138"/>
      <c r="E43" s="139" t="s">
        <v>30</v>
      </c>
      <c r="F43" s="138"/>
      <c r="G43" s="138"/>
      <c r="H43" s="61"/>
      <c r="I43" s="61"/>
      <c r="J43" s="61"/>
      <c r="K43" s="136"/>
    </row>
    <row r="44" spans="1:11" x14ac:dyDescent="0.3">
      <c r="A44" s="134"/>
      <c r="B44" s="137"/>
      <c r="C44" s="135"/>
      <c r="D44" s="138"/>
      <c r="E44" s="138"/>
      <c r="F44" s="138"/>
      <c r="G44" s="138"/>
      <c r="H44" s="61"/>
      <c r="I44" s="61"/>
      <c r="J44" s="61"/>
      <c r="K44" s="136"/>
    </row>
    <row r="45" spans="1:11" x14ac:dyDescent="0.3">
      <c r="A45" s="134"/>
      <c r="B45" s="137" t="s">
        <v>31</v>
      </c>
      <c r="C45" s="135"/>
      <c r="D45" s="138"/>
      <c r="E45" s="139" t="s">
        <v>805</v>
      </c>
      <c r="F45" s="138"/>
      <c r="G45" s="138"/>
      <c r="H45" s="61"/>
      <c r="I45" s="61"/>
      <c r="J45" s="61"/>
      <c r="K45" s="136"/>
    </row>
    <row r="46" spans="1:11" x14ac:dyDescent="0.3">
      <c r="A46" s="134"/>
      <c r="B46" s="135"/>
      <c r="C46" s="135"/>
      <c r="D46" s="138"/>
      <c r="E46" s="140"/>
      <c r="F46" s="138"/>
      <c r="G46" s="138"/>
      <c r="H46" s="61"/>
      <c r="I46" s="61"/>
      <c r="J46" s="61"/>
      <c r="K46" s="136"/>
    </row>
    <row r="47" spans="1:11" x14ac:dyDescent="0.3">
      <c r="A47" s="134"/>
      <c r="B47" s="137" t="s">
        <v>32</v>
      </c>
      <c r="C47" s="135"/>
      <c r="D47" s="138"/>
      <c r="E47" s="139" t="s">
        <v>560</v>
      </c>
      <c r="F47" s="138"/>
      <c r="G47" s="138"/>
      <c r="H47" s="61"/>
      <c r="I47" s="61"/>
      <c r="J47" s="61"/>
      <c r="K47" s="136"/>
    </row>
    <row r="48" spans="1:11" x14ac:dyDescent="0.3">
      <c r="A48" s="134"/>
      <c r="B48" s="137"/>
      <c r="C48" s="135"/>
      <c r="D48" s="138"/>
      <c r="E48" s="138"/>
      <c r="F48" s="138"/>
      <c r="G48" s="138"/>
      <c r="H48" s="61"/>
      <c r="I48" s="61"/>
      <c r="J48" s="61"/>
      <c r="K48" s="136"/>
    </row>
    <row r="49" spans="1:11" x14ac:dyDescent="0.3">
      <c r="A49" s="134"/>
      <c r="B49" s="137" t="s">
        <v>32</v>
      </c>
      <c r="C49" s="137"/>
      <c r="D49" s="139"/>
      <c r="E49" s="139" t="s">
        <v>792</v>
      </c>
      <c r="F49" s="139"/>
      <c r="G49" s="138"/>
      <c r="H49" s="61"/>
      <c r="I49" s="61"/>
      <c r="J49" s="61"/>
      <c r="K49" s="136"/>
    </row>
    <row r="50" spans="1:11" x14ac:dyDescent="0.3">
      <c r="A50" s="134"/>
      <c r="B50" s="135"/>
      <c r="C50" s="135"/>
      <c r="D50" s="138"/>
      <c r="E50" s="138"/>
      <c r="F50" s="138"/>
      <c r="G50" s="138"/>
      <c r="H50" s="61"/>
      <c r="I50" s="61"/>
      <c r="J50" s="61"/>
      <c r="K50" s="136"/>
    </row>
    <row r="51" spans="1:11" x14ac:dyDescent="0.3">
      <c r="A51" s="134"/>
      <c r="B51" s="137" t="s">
        <v>804</v>
      </c>
      <c r="C51" s="137"/>
      <c r="D51" s="139"/>
      <c r="E51" s="139" t="s">
        <v>793</v>
      </c>
      <c r="F51" s="139"/>
      <c r="G51" s="139"/>
      <c r="H51" s="61"/>
      <c r="I51" s="61"/>
      <c r="J51" s="61"/>
      <c r="K51" s="136"/>
    </row>
    <row r="52" spans="1:11" x14ac:dyDescent="0.3">
      <c r="A52" s="134"/>
      <c r="B52" s="137"/>
      <c r="C52" s="137"/>
      <c r="D52" s="139"/>
      <c r="E52" s="139"/>
      <c r="F52" s="139"/>
      <c r="G52" s="139"/>
      <c r="H52" s="61"/>
      <c r="I52" s="61"/>
      <c r="J52" s="61"/>
      <c r="K52" s="136"/>
    </row>
    <row r="53" spans="1:11" x14ac:dyDescent="0.3">
      <c r="A53" s="134"/>
      <c r="B53" s="137" t="s">
        <v>806</v>
      </c>
      <c r="C53" s="137"/>
      <c r="D53" s="139"/>
      <c r="E53" s="139" t="s">
        <v>630</v>
      </c>
      <c r="F53" s="139"/>
      <c r="G53" s="139"/>
      <c r="H53" s="61"/>
      <c r="I53" s="61"/>
      <c r="J53" s="61"/>
      <c r="K53" s="136"/>
    </row>
    <row r="54" spans="1:11" x14ac:dyDescent="0.3">
      <c r="A54" s="134"/>
      <c r="B54" s="137"/>
      <c r="C54" s="137"/>
      <c r="D54" s="139"/>
      <c r="E54" s="139"/>
      <c r="F54" s="139"/>
      <c r="G54" s="139"/>
      <c r="H54" s="61"/>
      <c r="I54" s="61"/>
      <c r="J54" s="61"/>
      <c r="K54" s="136"/>
    </row>
    <row r="55" spans="1:11" x14ac:dyDescent="0.3">
      <c r="A55" s="134"/>
      <c r="B55" s="137" t="s">
        <v>807</v>
      </c>
      <c r="C55" s="137"/>
      <c r="D55" s="139"/>
      <c r="E55" s="139" t="s">
        <v>734</v>
      </c>
      <c r="F55" s="139"/>
      <c r="G55" s="139"/>
      <c r="H55" s="61"/>
      <c r="I55" s="61"/>
      <c r="J55" s="61"/>
      <c r="K55" s="136"/>
    </row>
    <row r="56" spans="1:11" x14ac:dyDescent="0.3">
      <c r="A56" s="134"/>
      <c r="B56" s="137"/>
      <c r="C56" s="137"/>
      <c r="D56" s="139"/>
      <c r="E56" s="139"/>
      <c r="F56" s="139"/>
      <c r="G56" s="139"/>
      <c r="H56" s="61"/>
      <c r="I56" s="61"/>
      <c r="J56" s="61"/>
      <c r="K56" s="136"/>
    </row>
    <row r="57" spans="1:11" x14ac:dyDescent="0.3">
      <c r="A57" s="134"/>
      <c r="B57" s="137" t="s">
        <v>808</v>
      </c>
      <c r="C57" s="137"/>
      <c r="D57" s="139"/>
      <c r="E57" s="139" t="s">
        <v>737</v>
      </c>
      <c r="F57" s="139"/>
      <c r="G57" s="139"/>
      <c r="H57" s="61"/>
      <c r="I57" s="61"/>
      <c r="J57" s="61"/>
      <c r="K57" s="136"/>
    </row>
    <row r="58" spans="1:11" x14ac:dyDescent="0.3">
      <c r="A58" s="134"/>
      <c r="B58" s="137"/>
      <c r="C58" s="137"/>
      <c r="D58" s="139"/>
      <c r="E58" s="139"/>
      <c r="F58" s="139"/>
      <c r="G58" s="139"/>
      <c r="H58" s="61"/>
      <c r="I58" s="61"/>
      <c r="J58" s="61"/>
      <c r="K58" s="136"/>
    </row>
    <row r="59" spans="1:11" x14ac:dyDescent="0.3">
      <c r="A59" s="134"/>
      <c r="B59" s="137" t="s">
        <v>809</v>
      </c>
      <c r="C59" s="137"/>
      <c r="D59" s="139"/>
      <c r="E59" s="139" t="s">
        <v>794</v>
      </c>
      <c r="F59" s="139"/>
      <c r="G59" s="139"/>
      <c r="H59" s="61"/>
      <c r="I59" s="61"/>
      <c r="J59" s="61"/>
      <c r="K59" s="136"/>
    </row>
    <row r="60" spans="1:11" x14ac:dyDescent="0.3">
      <c r="A60" s="134"/>
      <c r="B60" s="137"/>
      <c r="C60" s="137"/>
      <c r="D60" s="139"/>
      <c r="E60" s="139"/>
      <c r="F60" s="139"/>
      <c r="G60" s="139"/>
      <c r="H60" s="61"/>
      <c r="I60" s="61"/>
      <c r="J60" s="61"/>
      <c r="K60" s="136"/>
    </row>
    <row r="61" spans="1:11" x14ac:dyDescent="0.3">
      <c r="A61" s="134"/>
      <c r="B61" s="137" t="s">
        <v>810</v>
      </c>
      <c r="C61" s="137"/>
      <c r="D61" s="139"/>
      <c r="E61" s="139" t="s">
        <v>811</v>
      </c>
      <c r="F61" s="139"/>
      <c r="G61" s="139"/>
      <c r="H61" s="61"/>
      <c r="I61" s="61"/>
      <c r="J61" s="61"/>
      <c r="K61" s="136"/>
    </row>
    <row r="62" spans="1:11" x14ac:dyDescent="0.3">
      <c r="A62" s="134"/>
      <c r="B62" s="137"/>
      <c r="C62" s="137"/>
      <c r="D62" s="139"/>
      <c r="E62" s="149"/>
      <c r="F62" s="139"/>
      <c r="G62" s="139"/>
      <c r="H62" s="61"/>
      <c r="I62" s="61"/>
      <c r="J62" s="61"/>
      <c r="K62" s="136"/>
    </row>
    <row r="63" spans="1:11" x14ac:dyDescent="0.3">
      <c r="A63" s="134"/>
      <c r="B63" s="135"/>
      <c r="C63" s="135"/>
      <c r="D63" s="138"/>
      <c r="E63" s="140"/>
      <c r="F63" s="138"/>
      <c r="G63" s="138"/>
      <c r="H63" s="61"/>
      <c r="I63" s="61"/>
      <c r="J63" s="61"/>
      <c r="K63" s="136"/>
    </row>
    <row r="64" spans="1:11" x14ac:dyDescent="0.3">
      <c r="A64" s="134"/>
      <c r="B64" s="137" t="s">
        <v>33</v>
      </c>
      <c r="C64" s="135"/>
      <c r="D64" s="138"/>
      <c r="E64" s="140"/>
      <c r="F64" s="138"/>
      <c r="G64" s="138"/>
      <c r="H64" s="61"/>
      <c r="I64" s="61"/>
      <c r="J64" s="61"/>
      <c r="K64" s="136"/>
    </row>
    <row r="65" spans="1:11" x14ac:dyDescent="0.3">
      <c r="A65" s="134"/>
      <c r="B65" s="135"/>
      <c r="C65" s="61"/>
      <c r="D65" s="61"/>
      <c r="E65" s="141"/>
      <c r="F65" s="61"/>
      <c r="G65" s="61"/>
      <c r="H65" s="61"/>
      <c r="I65" s="61"/>
      <c r="J65" s="61"/>
      <c r="K65" s="136"/>
    </row>
    <row r="66" spans="1:11" ht="15" thickBot="1" x14ac:dyDescent="0.35">
      <c r="A66" s="142"/>
      <c r="B66" s="143"/>
      <c r="C66" s="144"/>
      <c r="D66" s="144"/>
      <c r="E66" s="144"/>
      <c r="F66" s="144"/>
      <c r="G66" s="144"/>
      <c r="H66" s="144"/>
      <c r="I66" s="144"/>
      <c r="J66" s="144"/>
      <c r="K66" s="145"/>
    </row>
    <row r="67" spans="1:11" x14ac:dyDescent="0.3">
      <c r="A67" s="181" t="s">
        <v>34</v>
      </c>
      <c r="B67" s="547"/>
      <c r="C67" s="547"/>
      <c r="D67" s="547"/>
      <c r="E67" s="547"/>
      <c r="F67" s="547"/>
      <c r="G67" s="547"/>
      <c r="H67" s="547"/>
      <c r="I67" s="547"/>
      <c r="J67" s="547"/>
      <c r="K67" s="182" t="s">
        <v>35</v>
      </c>
    </row>
    <row r="68" spans="1:11" x14ac:dyDescent="0.3">
      <c r="A68" s="146"/>
      <c r="B68" s="135"/>
      <c r="C68" s="61"/>
      <c r="D68" s="61"/>
      <c r="E68" s="61"/>
      <c r="F68" s="61"/>
      <c r="G68" s="61"/>
      <c r="H68" s="61"/>
      <c r="I68" s="61"/>
      <c r="J68" s="61"/>
      <c r="K68" s="237"/>
    </row>
    <row r="69" spans="1:11" x14ac:dyDescent="0.3">
      <c r="A69" s="146"/>
      <c r="B69" s="135"/>
      <c r="C69" s="61"/>
      <c r="D69" s="61"/>
      <c r="E69" s="61"/>
      <c r="F69" s="61"/>
      <c r="G69" s="61"/>
      <c r="H69" s="61"/>
      <c r="I69" s="61"/>
      <c r="J69" s="61"/>
      <c r="K69" s="237"/>
    </row>
    <row r="70" spans="1:11" x14ac:dyDescent="0.3">
      <c r="A70" s="146"/>
      <c r="B70" s="137" t="s">
        <v>36</v>
      </c>
      <c r="C70" s="61"/>
      <c r="D70" s="61"/>
      <c r="E70" s="61"/>
      <c r="F70" s="61"/>
      <c r="G70" s="61"/>
      <c r="H70" s="61"/>
      <c r="I70" s="61"/>
      <c r="J70" s="61"/>
      <c r="K70" s="237"/>
    </row>
    <row r="71" spans="1:11" x14ac:dyDescent="0.3">
      <c r="A71" s="146"/>
      <c r="B71" s="137"/>
      <c r="C71" s="61"/>
      <c r="D71" s="61"/>
      <c r="E71" s="61"/>
      <c r="F71" s="61" t="s">
        <v>37</v>
      </c>
      <c r="G71" s="61"/>
      <c r="H71" s="61"/>
      <c r="I71" s="61"/>
      <c r="J71" s="61"/>
      <c r="K71" s="237"/>
    </row>
    <row r="72" spans="1:11" x14ac:dyDescent="0.3">
      <c r="A72" s="146"/>
      <c r="B72" s="137" t="s">
        <v>30</v>
      </c>
      <c r="C72" s="61"/>
      <c r="D72" s="61"/>
      <c r="E72" s="61"/>
      <c r="F72" s="61"/>
      <c r="G72" s="61" t="s">
        <v>37</v>
      </c>
      <c r="H72" s="61"/>
      <c r="I72" s="61"/>
      <c r="J72" s="61"/>
      <c r="K72" s="237"/>
    </row>
    <row r="73" spans="1:11" x14ac:dyDescent="0.3">
      <c r="A73" s="146"/>
      <c r="B73" s="137"/>
      <c r="C73" s="61"/>
      <c r="D73" s="61"/>
      <c r="E73" s="61"/>
      <c r="F73" s="61"/>
      <c r="G73" s="61"/>
      <c r="H73" s="61"/>
      <c r="I73" s="61"/>
      <c r="J73" s="61"/>
      <c r="K73" s="237"/>
    </row>
    <row r="74" spans="1:11" x14ac:dyDescent="0.3">
      <c r="A74" s="146"/>
      <c r="B74" s="137" t="s">
        <v>38</v>
      </c>
      <c r="C74" s="61"/>
      <c r="D74" s="61"/>
      <c r="E74" s="61"/>
      <c r="F74" s="61"/>
      <c r="G74" s="61"/>
      <c r="H74" s="61"/>
      <c r="I74" s="61"/>
      <c r="J74" s="61"/>
      <c r="K74" s="237"/>
    </row>
    <row r="75" spans="1:11" x14ac:dyDescent="0.3">
      <c r="A75" s="146"/>
      <c r="B75" s="137"/>
      <c r="C75" s="61"/>
      <c r="D75" s="61"/>
      <c r="E75" s="61"/>
      <c r="F75" s="61"/>
      <c r="G75" s="61"/>
      <c r="H75" s="61"/>
      <c r="I75" s="61"/>
      <c r="J75" s="61"/>
      <c r="K75" s="237"/>
    </row>
    <row r="76" spans="1:11" x14ac:dyDescent="0.3">
      <c r="A76" s="146" t="s">
        <v>39</v>
      </c>
      <c r="B76" s="137" t="s">
        <v>40</v>
      </c>
      <c r="C76" s="61"/>
      <c r="D76" s="61"/>
      <c r="E76" s="61"/>
      <c r="F76" s="61"/>
      <c r="G76" s="61"/>
      <c r="H76" s="61"/>
      <c r="I76" s="61"/>
      <c r="J76" s="61"/>
      <c r="K76" s="237"/>
    </row>
    <row r="77" spans="1:11" x14ac:dyDescent="0.3">
      <c r="A77" s="146"/>
      <c r="B77" s="135"/>
      <c r="C77" s="61"/>
      <c r="D77" s="61"/>
      <c r="E77" s="61"/>
      <c r="F77" s="61"/>
      <c r="G77" s="61"/>
      <c r="H77" s="61"/>
      <c r="I77" s="61"/>
      <c r="J77" s="61"/>
      <c r="K77" s="237"/>
    </row>
    <row r="78" spans="1:11" x14ac:dyDescent="0.3">
      <c r="A78" s="146"/>
      <c r="B78" s="135" t="s">
        <v>41</v>
      </c>
      <c r="C78" s="61"/>
      <c r="D78" s="147" t="s">
        <v>42</v>
      </c>
      <c r="E78" s="61"/>
      <c r="F78" s="148"/>
      <c r="G78" s="61"/>
      <c r="H78" s="61"/>
      <c r="I78" s="61"/>
      <c r="J78" s="61"/>
      <c r="K78" s="237"/>
    </row>
    <row r="79" spans="1:11" x14ac:dyDescent="0.3">
      <c r="A79" s="146"/>
      <c r="B79" s="135"/>
      <c r="C79" s="61"/>
      <c r="D79" s="61"/>
      <c r="E79" s="61"/>
      <c r="F79" s="149"/>
      <c r="G79" s="61"/>
      <c r="H79" s="61"/>
      <c r="I79" s="61"/>
      <c r="J79" s="61"/>
      <c r="K79" s="237"/>
    </row>
    <row r="80" spans="1:11" x14ac:dyDescent="0.3">
      <c r="A80" s="146"/>
      <c r="B80" s="135"/>
      <c r="C80" s="61"/>
      <c r="D80" s="61"/>
      <c r="E80" s="61"/>
      <c r="F80" s="150"/>
      <c r="G80" s="61"/>
      <c r="H80" s="61"/>
      <c r="I80" s="61"/>
      <c r="J80" s="61"/>
      <c r="K80" s="237"/>
    </row>
    <row r="81" spans="1:11" x14ac:dyDescent="0.3">
      <c r="A81" s="146"/>
      <c r="B81" s="135"/>
      <c r="C81" s="61"/>
      <c r="D81" s="61"/>
      <c r="E81" s="61"/>
      <c r="F81" s="150"/>
      <c r="G81" s="61"/>
      <c r="H81" s="61"/>
      <c r="I81" s="61"/>
      <c r="J81" s="61"/>
      <c r="K81" s="237"/>
    </row>
    <row r="82" spans="1:11" x14ac:dyDescent="0.3">
      <c r="A82" s="146"/>
      <c r="B82" s="135"/>
      <c r="C82" s="61"/>
      <c r="D82" s="61"/>
      <c r="E82" s="61"/>
      <c r="F82" s="150"/>
      <c r="G82" s="61"/>
      <c r="H82" s="61"/>
      <c r="I82" s="61"/>
      <c r="J82" s="61"/>
      <c r="K82" s="237"/>
    </row>
    <row r="83" spans="1:11" x14ac:dyDescent="0.3">
      <c r="A83" s="146"/>
      <c r="B83" s="135"/>
      <c r="C83" s="61"/>
      <c r="D83" s="61"/>
      <c r="E83" s="61"/>
      <c r="F83" s="150"/>
      <c r="G83" s="61"/>
      <c r="H83" s="61"/>
      <c r="I83" s="61"/>
      <c r="J83" s="61"/>
      <c r="K83" s="237"/>
    </row>
    <row r="84" spans="1:11" x14ac:dyDescent="0.3">
      <c r="A84" s="146"/>
      <c r="B84" s="135" t="s">
        <v>43</v>
      </c>
      <c r="C84" s="61"/>
      <c r="D84" s="61"/>
      <c r="E84" s="61"/>
      <c r="F84" s="150"/>
      <c r="G84" s="61"/>
      <c r="H84" s="61"/>
      <c r="I84" s="61"/>
      <c r="J84" s="61"/>
      <c r="K84" s="237"/>
    </row>
    <row r="85" spans="1:11" x14ac:dyDescent="0.3">
      <c r="A85" s="146"/>
      <c r="B85" s="135" t="s">
        <v>44</v>
      </c>
      <c r="C85" s="61"/>
      <c r="D85" s="61"/>
      <c r="E85" s="61"/>
      <c r="F85" s="151"/>
      <c r="G85" s="61"/>
      <c r="H85" s="61"/>
      <c r="I85" s="61"/>
      <c r="J85" s="61"/>
      <c r="K85" s="237"/>
    </row>
    <row r="86" spans="1:11" x14ac:dyDescent="0.3">
      <c r="A86" s="146"/>
      <c r="B86" s="135" t="s">
        <v>45</v>
      </c>
      <c r="C86" s="61"/>
      <c r="D86" s="61"/>
      <c r="E86" s="61"/>
      <c r="F86" s="61"/>
      <c r="G86" s="61"/>
      <c r="H86" s="61"/>
      <c r="I86" s="61"/>
      <c r="J86" s="61"/>
      <c r="K86" s="237"/>
    </row>
    <row r="87" spans="1:11" x14ac:dyDescent="0.3">
      <c r="A87" s="146"/>
      <c r="B87" s="135"/>
      <c r="C87" s="61"/>
      <c r="D87" s="61"/>
      <c r="E87" s="61"/>
      <c r="F87" s="61"/>
      <c r="G87" s="61"/>
      <c r="H87" s="61"/>
      <c r="I87" s="61"/>
      <c r="J87" s="61"/>
      <c r="K87" s="237"/>
    </row>
    <row r="88" spans="1:11" x14ac:dyDescent="0.3">
      <c r="A88" s="146" t="s">
        <v>46</v>
      </c>
      <c r="B88" s="137" t="s">
        <v>47</v>
      </c>
      <c r="C88" s="61"/>
      <c r="D88" s="61"/>
      <c r="E88" s="61"/>
      <c r="F88" s="61"/>
      <c r="G88" s="61"/>
      <c r="H88" s="61"/>
      <c r="I88" s="61"/>
      <c r="J88" s="61"/>
      <c r="K88" s="237"/>
    </row>
    <row r="89" spans="1:11" x14ac:dyDescent="0.3">
      <c r="A89" s="146"/>
      <c r="B89" s="135"/>
      <c r="C89" s="61"/>
      <c r="D89" s="61"/>
      <c r="E89" s="61"/>
      <c r="F89" s="61"/>
      <c r="G89" s="61"/>
      <c r="H89" s="61"/>
      <c r="I89" s="61"/>
      <c r="J89" s="61"/>
      <c r="K89" s="237"/>
    </row>
    <row r="90" spans="1:11" x14ac:dyDescent="0.3">
      <c r="A90" s="146"/>
      <c r="B90" s="135" t="s">
        <v>803</v>
      </c>
      <c r="C90" s="61"/>
      <c r="D90" s="147"/>
      <c r="E90" s="147"/>
      <c r="F90" s="147"/>
      <c r="G90" s="61"/>
      <c r="H90" s="61"/>
      <c r="I90" s="61"/>
      <c r="J90" s="61"/>
      <c r="K90" s="238"/>
    </row>
    <row r="91" spans="1:11" x14ac:dyDescent="0.3">
      <c r="A91" s="146"/>
      <c r="B91" s="135"/>
      <c r="C91" s="61"/>
      <c r="D91" s="61"/>
      <c r="E91" s="61"/>
      <c r="F91" s="61"/>
      <c r="G91" s="61"/>
      <c r="H91" s="61"/>
      <c r="I91" s="61"/>
      <c r="J91" s="61"/>
      <c r="K91" s="238"/>
    </row>
    <row r="92" spans="1:11" x14ac:dyDescent="0.3">
      <c r="A92" s="146"/>
      <c r="B92" s="135" t="s">
        <v>48</v>
      </c>
      <c r="C92" s="61"/>
      <c r="D92" s="61"/>
      <c r="E92" s="61"/>
      <c r="F92" s="138"/>
      <c r="G92" s="61"/>
      <c r="H92" s="61"/>
      <c r="I92" s="61"/>
      <c r="J92" s="61"/>
      <c r="K92" s="238"/>
    </row>
    <row r="93" spans="1:11" x14ac:dyDescent="0.3">
      <c r="A93" s="146"/>
      <c r="B93" s="135" t="s">
        <v>49</v>
      </c>
      <c r="C93" s="61"/>
      <c r="D93" s="61"/>
      <c r="E93" s="61"/>
      <c r="F93" s="138"/>
      <c r="G93" s="61"/>
      <c r="H93" s="61"/>
      <c r="I93" s="61"/>
      <c r="J93" s="61"/>
      <c r="K93" s="238"/>
    </row>
    <row r="94" spans="1:11" x14ac:dyDescent="0.3">
      <c r="A94" s="146"/>
      <c r="B94" s="135"/>
      <c r="C94" s="61"/>
      <c r="D94" s="61"/>
      <c r="E94" s="61"/>
      <c r="F94" s="61"/>
      <c r="G94" s="61"/>
      <c r="H94" s="61"/>
      <c r="I94" s="61"/>
      <c r="J94" s="61"/>
      <c r="K94" s="238"/>
    </row>
    <row r="95" spans="1:11" x14ac:dyDescent="0.3">
      <c r="A95" s="146"/>
      <c r="B95" s="135" t="s">
        <v>50</v>
      </c>
      <c r="C95" s="61"/>
      <c r="D95" s="61"/>
      <c r="E95" s="61"/>
      <c r="F95" s="61"/>
      <c r="G95" s="61"/>
      <c r="H95" s="61"/>
      <c r="I95" s="61"/>
      <c r="J95" s="61"/>
      <c r="K95" s="238"/>
    </row>
    <row r="96" spans="1:11" x14ac:dyDescent="0.3">
      <c r="A96" s="146"/>
      <c r="B96" s="135" t="s">
        <v>51</v>
      </c>
      <c r="C96" s="61"/>
      <c r="D96" s="61"/>
      <c r="E96" s="61"/>
      <c r="F96" s="61"/>
      <c r="G96" s="61"/>
      <c r="H96" s="61"/>
      <c r="I96" s="61"/>
      <c r="J96" s="61"/>
      <c r="K96" s="238"/>
    </row>
    <row r="97" spans="1:11" x14ac:dyDescent="0.3">
      <c r="A97" s="146" t="s">
        <v>52</v>
      </c>
      <c r="B97" s="135"/>
      <c r="C97" s="61"/>
      <c r="D97" s="61"/>
      <c r="E97" s="61"/>
      <c r="F97" s="61"/>
      <c r="G97" s="61"/>
      <c r="H97" s="61"/>
      <c r="I97" s="61"/>
      <c r="J97" s="61"/>
      <c r="K97" s="238"/>
    </row>
    <row r="98" spans="1:11" x14ac:dyDescent="0.3">
      <c r="A98" s="146" t="s">
        <v>52</v>
      </c>
      <c r="B98" s="135" t="s">
        <v>53</v>
      </c>
      <c r="C98" s="61"/>
      <c r="D98" s="61"/>
      <c r="E98" s="61"/>
      <c r="F98" s="61"/>
      <c r="G98" s="61"/>
      <c r="H98" s="61"/>
      <c r="I98" s="61"/>
      <c r="J98" s="61"/>
      <c r="K98" s="238"/>
    </row>
    <row r="99" spans="1:11" x14ac:dyDescent="0.3">
      <c r="A99" s="146"/>
      <c r="B99" s="135" t="s">
        <v>54</v>
      </c>
      <c r="C99" s="61"/>
      <c r="D99" s="61"/>
      <c r="E99" s="61"/>
      <c r="F99" s="61"/>
      <c r="G99" s="61"/>
      <c r="H99" s="61"/>
      <c r="I99" s="61"/>
      <c r="J99" s="61"/>
      <c r="K99" s="238"/>
    </row>
    <row r="100" spans="1:11" x14ac:dyDescent="0.3">
      <c r="A100" s="146"/>
      <c r="B100" s="135" t="s">
        <v>55</v>
      </c>
      <c r="C100" s="61"/>
      <c r="D100" s="61"/>
      <c r="E100" s="61"/>
      <c r="F100" s="61"/>
      <c r="G100" s="61"/>
      <c r="H100" s="61"/>
      <c r="I100" s="61"/>
      <c r="J100" s="61"/>
      <c r="K100" s="238"/>
    </row>
    <row r="101" spans="1:11" x14ac:dyDescent="0.3">
      <c r="A101" s="146"/>
      <c r="B101" s="135" t="s">
        <v>56</v>
      </c>
      <c r="C101" s="61"/>
      <c r="D101" s="61"/>
      <c r="E101" s="61"/>
      <c r="F101" s="61"/>
      <c r="G101" s="61"/>
      <c r="H101" s="61"/>
      <c r="I101" s="61"/>
      <c r="J101" s="61"/>
      <c r="K101" s="238"/>
    </row>
    <row r="102" spans="1:11" x14ac:dyDescent="0.3">
      <c r="A102" s="146"/>
      <c r="B102" s="135"/>
      <c r="C102" s="61"/>
      <c r="D102" s="61"/>
      <c r="E102" s="61"/>
      <c r="F102" s="61"/>
      <c r="G102" s="61"/>
      <c r="H102" s="61"/>
      <c r="I102" s="61"/>
      <c r="J102" s="61"/>
      <c r="K102" s="238"/>
    </row>
    <row r="103" spans="1:11" x14ac:dyDescent="0.3">
      <c r="A103" s="146"/>
      <c r="B103" s="135" t="s">
        <v>57</v>
      </c>
      <c r="C103" s="61"/>
      <c r="D103" s="61"/>
      <c r="E103" s="61"/>
      <c r="F103" s="61"/>
      <c r="G103" s="61"/>
      <c r="H103" s="61"/>
      <c r="I103" s="61"/>
      <c r="J103" s="61"/>
      <c r="K103" s="238"/>
    </row>
    <row r="104" spans="1:11" x14ac:dyDescent="0.3">
      <c r="A104" s="146"/>
      <c r="B104" s="135" t="s">
        <v>58</v>
      </c>
      <c r="C104" s="61"/>
      <c r="D104" s="61"/>
      <c r="E104" s="61"/>
      <c r="F104" s="61"/>
      <c r="G104" s="61"/>
      <c r="H104" s="61"/>
      <c r="I104" s="61"/>
      <c r="J104" s="61"/>
      <c r="K104" s="238"/>
    </row>
    <row r="105" spans="1:11" x14ac:dyDescent="0.3">
      <c r="A105" s="146"/>
      <c r="B105" s="135"/>
      <c r="C105" s="61"/>
      <c r="D105" s="61"/>
      <c r="E105" s="61"/>
      <c r="F105" s="61"/>
      <c r="G105" s="61"/>
      <c r="H105" s="61"/>
      <c r="I105" s="61"/>
      <c r="J105" s="61"/>
      <c r="K105" s="238"/>
    </row>
    <row r="106" spans="1:11" x14ac:dyDescent="0.3">
      <c r="A106" s="146"/>
      <c r="B106" s="135" t="s">
        <v>59</v>
      </c>
      <c r="C106" s="61"/>
      <c r="D106" s="61"/>
      <c r="E106" s="61"/>
      <c r="F106" s="61"/>
      <c r="G106" s="61"/>
      <c r="H106" s="61"/>
      <c r="I106" s="61"/>
      <c r="J106" s="61"/>
      <c r="K106" s="238"/>
    </row>
    <row r="107" spans="1:11" x14ac:dyDescent="0.3">
      <c r="A107" s="146"/>
      <c r="B107" s="135" t="s">
        <v>60</v>
      </c>
      <c r="C107" s="61"/>
      <c r="D107" s="61"/>
      <c r="E107" s="61"/>
      <c r="F107" s="61"/>
      <c r="G107" s="61"/>
      <c r="H107" s="61"/>
      <c r="I107" s="61"/>
      <c r="J107" s="61"/>
      <c r="K107" s="238"/>
    </row>
    <row r="108" spans="1:11" x14ac:dyDescent="0.3">
      <c r="A108" s="146"/>
      <c r="B108" s="135" t="s">
        <v>61</v>
      </c>
      <c r="C108" s="61"/>
      <c r="D108" s="61"/>
      <c r="E108" s="61"/>
      <c r="F108" s="61"/>
      <c r="G108" s="61"/>
      <c r="H108" s="61"/>
      <c r="I108" s="61"/>
      <c r="J108" s="61"/>
      <c r="K108" s="238"/>
    </row>
    <row r="109" spans="1:11" x14ac:dyDescent="0.3">
      <c r="A109" s="146"/>
      <c r="B109" s="135" t="s">
        <v>62</v>
      </c>
      <c r="C109" s="61"/>
      <c r="D109" s="61"/>
      <c r="E109" s="61"/>
      <c r="F109" s="61"/>
      <c r="G109" s="61"/>
      <c r="H109" s="61"/>
      <c r="I109" s="61"/>
      <c r="J109" s="61"/>
      <c r="K109" s="238"/>
    </row>
    <row r="110" spans="1:11" x14ac:dyDescent="0.3">
      <c r="A110" s="146"/>
      <c r="B110" s="135"/>
      <c r="C110" s="61"/>
      <c r="D110" s="61"/>
      <c r="E110" s="61"/>
      <c r="F110" s="61"/>
      <c r="G110" s="61"/>
      <c r="H110" s="61"/>
      <c r="I110" s="61"/>
      <c r="J110" s="61"/>
      <c r="K110" s="238"/>
    </row>
    <row r="111" spans="1:11" x14ac:dyDescent="0.3">
      <c r="A111" s="146"/>
      <c r="B111" s="135"/>
      <c r="C111" s="61"/>
      <c r="D111" s="61"/>
      <c r="E111" s="61"/>
      <c r="F111" s="61"/>
      <c r="G111" s="61"/>
      <c r="H111" s="61"/>
      <c r="I111" s="61"/>
      <c r="J111" s="61"/>
      <c r="K111" s="238"/>
    </row>
    <row r="112" spans="1:11" ht="15" thickBot="1" x14ac:dyDescent="0.35">
      <c r="A112" s="171"/>
      <c r="B112" s="183"/>
      <c r="C112" s="177"/>
      <c r="D112" s="177"/>
      <c r="E112" s="177"/>
      <c r="F112" s="178" t="s">
        <v>63</v>
      </c>
      <c r="G112" s="177"/>
      <c r="H112" s="177"/>
      <c r="I112" s="177"/>
      <c r="J112" s="186" t="s">
        <v>64</v>
      </c>
      <c r="K112" s="187">
        <f>SUM(K110)</f>
        <v>0</v>
      </c>
    </row>
    <row r="113" spans="1:11" x14ac:dyDescent="0.3">
      <c r="A113" s="181" t="s">
        <v>34</v>
      </c>
      <c r="B113" s="547"/>
      <c r="C113" s="547"/>
      <c r="D113" s="547"/>
      <c r="E113" s="547"/>
      <c r="F113" s="547"/>
      <c r="G113" s="547"/>
      <c r="H113" s="547"/>
      <c r="I113" s="547"/>
      <c r="J113" s="547"/>
      <c r="K113" s="182" t="s">
        <v>35</v>
      </c>
    </row>
    <row r="114" spans="1:11" x14ac:dyDescent="0.3">
      <c r="A114" s="146"/>
      <c r="B114" s="137"/>
      <c r="C114" s="61"/>
      <c r="D114" s="61"/>
      <c r="E114" s="61"/>
      <c r="F114" s="61"/>
      <c r="G114" s="61"/>
      <c r="H114" s="61"/>
      <c r="I114" s="61"/>
      <c r="J114" s="152"/>
      <c r="K114" s="136"/>
    </row>
    <row r="115" spans="1:11" x14ac:dyDescent="0.3">
      <c r="A115" s="146"/>
      <c r="B115" s="239" t="s">
        <v>65</v>
      </c>
      <c r="C115" s="61"/>
      <c r="D115" s="61"/>
      <c r="E115" s="61"/>
      <c r="F115" s="61"/>
      <c r="G115" s="61"/>
      <c r="H115" s="61"/>
      <c r="I115" s="61"/>
      <c r="J115" s="152"/>
      <c r="K115" s="136"/>
    </row>
    <row r="116" spans="1:11" x14ac:dyDescent="0.3">
      <c r="A116" s="146"/>
      <c r="B116" s="137"/>
      <c r="C116" s="61"/>
      <c r="D116" s="61"/>
      <c r="E116" s="61"/>
      <c r="F116" s="61"/>
      <c r="G116" s="61"/>
      <c r="H116" s="61"/>
      <c r="I116" s="61"/>
      <c r="J116" s="152"/>
      <c r="K116" s="136"/>
    </row>
    <row r="117" spans="1:11" x14ac:dyDescent="0.3">
      <c r="A117" s="146" t="s">
        <v>39</v>
      </c>
      <c r="B117" s="137" t="s">
        <v>66</v>
      </c>
      <c r="C117" s="61"/>
      <c r="D117" s="61"/>
      <c r="E117" s="61"/>
      <c r="F117" s="61"/>
      <c r="G117" s="61"/>
      <c r="H117" s="61"/>
      <c r="I117" s="61"/>
      <c r="J117" s="152"/>
      <c r="K117" s="136"/>
    </row>
    <row r="118" spans="1:11" x14ac:dyDescent="0.3">
      <c r="A118" s="146"/>
      <c r="B118" s="135" t="s">
        <v>67</v>
      </c>
      <c r="C118" s="61"/>
      <c r="D118" s="61"/>
      <c r="E118" s="61"/>
      <c r="F118" s="61"/>
      <c r="G118" s="61"/>
      <c r="H118" s="61"/>
      <c r="I118" s="61"/>
      <c r="J118" s="152"/>
      <c r="K118" s="136"/>
    </row>
    <row r="119" spans="1:11" x14ac:dyDescent="0.3">
      <c r="A119" s="146"/>
      <c r="B119" s="135" t="s">
        <v>68</v>
      </c>
      <c r="C119" s="61"/>
      <c r="D119" s="61"/>
      <c r="E119" s="61"/>
      <c r="F119" s="61"/>
      <c r="G119" s="61"/>
      <c r="H119" s="61"/>
      <c r="I119" s="61"/>
      <c r="J119" s="152"/>
      <c r="K119" s="136"/>
    </row>
    <row r="120" spans="1:11" x14ac:dyDescent="0.3">
      <c r="A120" s="146"/>
      <c r="B120" s="135" t="s">
        <v>69</v>
      </c>
      <c r="C120" s="61"/>
      <c r="D120" s="61"/>
      <c r="E120" s="61"/>
      <c r="F120" s="61"/>
      <c r="G120" s="61"/>
      <c r="H120" s="61"/>
      <c r="I120" s="61"/>
      <c r="J120" s="152"/>
      <c r="K120" s="136"/>
    </row>
    <row r="121" spans="1:11" x14ac:dyDescent="0.3">
      <c r="A121" s="146"/>
      <c r="B121" s="135" t="s">
        <v>70</v>
      </c>
      <c r="C121" s="61"/>
      <c r="D121" s="61"/>
      <c r="E121" s="61"/>
      <c r="F121" s="61"/>
      <c r="G121" s="61"/>
      <c r="H121" s="61"/>
      <c r="I121" s="61"/>
      <c r="J121" s="152"/>
      <c r="K121" s="136"/>
    </row>
    <row r="122" spans="1:11" x14ac:dyDescent="0.3">
      <c r="A122" s="146"/>
      <c r="B122" s="135" t="s">
        <v>71</v>
      </c>
      <c r="C122" s="61"/>
      <c r="D122" s="61"/>
      <c r="E122" s="61"/>
      <c r="F122" s="61"/>
      <c r="G122" s="61"/>
      <c r="H122" s="61"/>
      <c r="I122" s="61"/>
      <c r="J122" s="152"/>
      <c r="K122" s="153"/>
    </row>
    <row r="123" spans="1:11" x14ac:dyDescent="0.3">
      <c r="A123" s="146"/>
      <c r="B123" s="135"/>
      <c r="C123" s="61"/>
      <c r="D123" s="61"/>
      <c r="E123" s="61"/>
      <c r="F123" s="61"/>
      <c r="G123" s="61"/>
      <c r="H123" s="61"/>
      <c r="I123" s="61"/>
      <c r="J123" s="152"/>
      <c r="K123" s="153"/>
    </row>
    <row r="124" spans="1:11" x14ac:dyDescent="0.3">
      <c r="A124" s="146" t="s">
        <v>46</v>
      </c>
      <c r="B124" s="137" t="s">
        <v>72</v>
      </c>
      <c r="C124" s="61"/>
      <c r="D124" s="61"/>
      <c r="E124" s="61"/>
      <c r="F124" s="61"/>
      <c r="G124" s="61"/>
      <c r="H124" s="61"/>
      <c r="I124" s="61"/>
      <c r="J124" s="152"/>
      <c r="K124" s="153"/>
    </row>
    <row r="125" spans="1:11" x14ac:dyDescent="0.3">
      <c r="A125" s="146"/>
      <c r="B125" s="135" t="s">
        <v>73</v>
      </c>
      <c r="C125" s="61"/>
      <c r="D125" s="61"/>
      <c r="E125" s="61"/>
      <c r="F125" s="61"/>
      <c r="G125" s="61"/>
      <c r="H125" s="61"/>
      <c r="I125" s="61"/>
      <c r="J125" s="152"/>
      <c r="K125" s="153"/>
    </row>
    <row r="126" spans="1:11" x14ac:dyDescent="0.3">
      <c r="A126" s="146"/>
      <c r="B126" s="135" t="s">
        <v>74</v>
      </c>
      <c r="C126" s="61"/>
      <c r="D126" s="61"/>
      <c r="E126" s="61"/>
      <c r="F126" s="61"/>
      <c r="G126" s="61"/>
      <c r="H126" s="61"/>
      <c r="I126" s="61"/>
      <c r="J126" s="152"/>
      <c r="K126" s="153"/>
    </row>
    <row r="127" spans="1:11" x14ac:dyDescent="0.3">
      <c r="A127" s="146"/>
      <c r="B127" s="135"/>
      <c r="C127" s="61"/>
      <c r="D127" s="61"/>
      <c r="E127" s="61"/>
      <c r="F127" s="61"/>
      <c r="G127" s="61"/>
      <c r="H127" s="61"/>
      <c r="I127" s="61"/>
      <c r="J127" s="152"/>
      <c r="K127" s="153"/>
    </row>
    <row r="128" spans="1:11" x14ac:dyDescent="0.3">
      <c r="A128" s="146" t="s">
        <v>75</v>
      </c>
      <c r="B128" s="137" t="s">
        <v>76</v>
      </c>
      <c r="C128" s="61"/>
      <c r="D128" s="61"/>
      <c r="E128" s="61"/>
      <c r="F128" s="61"/>
      <c r="G128" s="61"/>
      <c r="H128" s="61"/>
      <c r="I128" s="61"/>
      <c r="J128" s="152"/>
      <c r="K128" s="153"/>
    </row>
    <row r="129" spans="1:11" x14ac:dyDescent="0.3">
      <c r="A129" s="146"/>
      <c r="B129" s="135" t="s">
        <v>77</v>
      </c>
      <c r="C129" s="61"/>
      <c r="D129" s="61"/>
      <c r="E129" s="61"/>
      <c r="F129" s="61"/>
      <c r="G129" s="61"/>
      <c r="H129" s="61"/>
      <c r="I129" s="61"/>
      <c r="J129" s="152"/>
      <c r="K129" s="153"/>
    </row>
    <row r="130" spans="1:11" x14ac:dyDescent="0.3">
      <c r="A130" s="146"/>
      <c r="B130" s="135"/>
      <c r="C130" s="61"/>
      <c r="D130" s="61"/>
      <c r="E130" s="61"/>
      <c r="F130" s="61"/>
      <c r="G130" s="61"/>
      <c r="H130" s="61"/>
      <c r="I130" s="61"/>
      <c r="J130" s="152"/>
      <c r="K130" s="153"/>
    </row>
    <row r="131" spans="1:11" x14ac:dyDescent="0.3">
      <c r="A131" s="146"/>
      <c r="B131" s="135" t="s">
        <v>78</v>
      </c>
      <c r="C131" s="61"/>
      <c r="D131" s="61" t="s">
        <v>79</v>
      </c>
      <c r="E131" s="61"/>
      <c r="F131" s="61"/>
      <c r="G131" s="61"/>
      <c r="H131" s="61"/>
      <c r="I131" s="61"/>
      <c r="J131" s="152"/>
      <c r="K131" s="153"/>
    </row>
    <row r="132" spans="1:11" x14ac:dyDescent="0.3">
      <c r="A132" s="146"/>
      <c r="B132" s="135"/>
      <c r="C132" s="61"/>
      <c r="D132" s="61"/>
      <c r="E132" s="61"/>
      <c r="F132" s="61"/>
      <c r="G132" s="61"/>
      <c r="H132" s="61"/>
      <c r="I132" s="61"/>
      <c r="J132" s="152"/>
      <c r="K132" s="153"/>
    </row>
    <row r="133" spans="1:11" x14ac:dyDescent="0.3">
      <c r="A133" s="146" t="s">
        <v>80</v>
      </c>
      <c r="B133" s="135" t="s">
        <v>81</v>
      </c>
      <c r="C133" s="61"/>
      <c r="D133" s="61" t="s">
        <v>82</v>
      </c>
      <c r="E133" s="61"/>
      <c r="F133" s="61"/>
      <c r="G133" s="61"/>
      <c r="H133" s="61"/>
      <c r="I133" s="61"/>
      <c r="J133" s="152"/>
      <c r="K133" s="153"/>
    </row>
    <row r="134" spans="1:11" x14ac:dyDescent="0.3">
      <c r="A134" s="146"/>
      <c r="B134" s="135"/>
      <c r="C134" s="61"/>
      <c r="D134" s="61" t="s">
        <v>83</v>
      </c>
      <c r="E134" s="61"/>
      <c r="F134" s="61"/>
      <c r="G134" s="61"/>
      <c r="H134" s="61"/>
      <c r="I134" s="61"/>
      <c r="J134" s="152"/>
      <c r="K134" s="153"/>
    </row>
    <row r="135" spans="1:11" x14ac:dyDescent="0.3">
      <c r="A135" s="146" t="s">
        <v>80</v>
      </c>
      <c r="B135" s="135" t="s">
        <v>84</v>
      </c>
      <c r="C135" s="61"/>
      <c r="D135" s="61" t="s">
        <v>85</v>
      </c>
      <c r="E135" s="61"/>
      <c r="F135" s="61"/>
      <c r="G135" s="61"/>
      <c r="H135" s="61"/>
      <c r="I135" s="61"/>
      <c r="J135" s="152"/>
      <c r="K135" s="153"/>
    </row>
    <row r="136" spans="1:11" x14ac:dyDescent="0.3">
      <c r="A136" s="146"/>
      <c r="B136" s="135"/>
      <c r="C136" s="61"/>
      <c r="D136" s="61" t="s">
        <v>86</v>
      </c>
      <c r="E136" s="61"/>
      <c r="F136" s="61"/>
      <c r="G136" s="61"/>
      <c r="H136" s="61"/>
      <c r="I136" s="61"/>
      <c r="J136" s="152"/>
      <c r="K136" s="153"/>
    </row>
    <row r="137" spans="1:11" x14ac:dyDescent="0.3">
      <c r="A137" s="146"/>
      <c r="B137" s="135"/>
      <c r="C137" s="61"/>
      <c r="D137" s="61" t="s">
        <v>87</v>
      </c>
      <c r="E137" s="61"/>
      <c r="F137" s="61"/>
      <c r="G137" s="61"/>
      <c r="H137" s="61"/>
      <c r="I137" s="61"/>
      <c r="J137" s="152"/>
      <c r="K137" s="153"/>
    </row>
    <row r="138" spans="1:11" x14ac:dyDescent="0.3">
      <c r="A138" s="146"/>
      <c r="B138" s="135" t="s">
        <v>88</v>
      </c>
      <c r="C138" s="61"/>
      <c r="D138" s="61" t="s">
        <v>89</v>
      </c>
      <c r="E138" s="61"/>
      <c r="F138" s="61"/>
      <c r="G138" s="61"/>
      <c r="H138" s="61"/>
      <c r="I138" s="61"/>
      <c r="J138" s="152"/>
      <c r="K138" s="153"/>
    </row>
    <row r="139" spans="1:11" x14ac:dyDescent="0.3">
      <c r="A139" s="146" t="s">
        <v>80</v>
      </c>
      <c r="B139" s="135" t="s">
        <v>90</v>
      </c>
      <c r="C139" s="61"/>
      <c r="D139" s="61" t="s">
        <v>91</v>
      </c>
      <c r="E139" s="61"/>
      <c r="F139" s="61"/>
      <c r="G139" s="61"/>
      <c r="H139" s="61"/>
      <c r="I139" s="61"/>
      <c r="J139" s="152"/>
      <c r="K139" s="153"/>
    </row>
    <row r="140" spans="1:11" x14ac:dyDescent="0.3">
      <c r="A140" s="146" t="s">
        <v>80</v>
      </c>
      <c r="B140" s="135" t="s">
        <v>92</v>
      </c>
      <c r="C140" s="61"/>
      <c r="D140" s="61" t="s">
        <v>93</v>
      </c>
      <c r="E140" s="61"/>
      <c r="F140" s="61"/>
      <c r="G140" s="61"/>
      <c r="H140" s="61"/>
      <c r="I140" s="61"/>
      <c r="J140" s="152"/>
      <c r="K140" s="153"/>
    </row>
    <row r="141" spans="1:11" x14ac:dyDescent="0.3">
      <c r="A141" s="146" t="s">
        <v>80</v>
      </c>
      <c r="B141" s="135" t="s">
        <v>94</v>
      </c>
      <c r="C141" s="61"/>
      <c r="D141" s="61" t="s">
        <v>95</v>
      </c>
      <c r="E141" s="61"/>
      <c r="F141" s="61"/>
      <c r="G141" s="61"/>
      <c r="H141" s="61"/>
      <c r="I141" s="61"/>
      <c r="J141" s="152"/>
      <c r="K141" s="153"/>
    </row>
    <row r="142" spans="1:11" x14ac:dyDescent="0.3">
      <c r="A142" s="146" t="s">
        <v>80</v>
      </c>
      <c r="B142" s="135" t="s">
        <v>96</v>
      </c>
      <c r="C142" s="61"/>
      <c r="D142" s="61" t="s">
        <v>97</v>
      </c>
      <c r="E142" s="61"/>
      <c r="F142" s="61"/>
      <c r="G142" s="61"/>
      <c r="H142" s="61"/>
      <c r="I142" s="61"/>
      <c r="J142" s="152"/>
      <c r="K142" s="153"/>
    </row>
    <row r="143" spans="1:11" x14ac:dyDescent="0.3">
      <c r="A143" s="146" t="s">
        <v>80</v>
      </c>
      <c r="B143" s="135" t="s">
        <v>98</v>
      </c>
      <c r="C143" s="61"/>
      <c r="D143" s="61" t="s">
        <v>99</v>
      </c>
      <c r="E143" s="61"/>
      <c r="F143" s="61"/>
      <c r="G143" s="61"/>
      <c r="H143" s="61"/>
      <c r="I143" s="61"/>
      <c r="J143" s="152"/>
      <c r="K143" s="153"/>
    </row>
    <row r="144" spans="1:11" x14ac:dyDescent="0.3">
      <c r="A144" s="146" t="s">
        <v>80</v>
      </c>
      <c r="B144" s="135" t="s">
        <v>100</v>
      </c>
      <c r="C144" s="61"/>
      <c r="D144" s="61" t="s">
        <v>101</v>
      </c>
      <c r="E144" s="61"/>
      <c r="F144" s="61"/>
      <c r="G144" s="61"/>
      <c r="H144" s="61"/>
      <c r="I144" s="61"/>
      <c r="J144" s="152"/>
      <c r="K144" s="153"/>
    </row>
    <row r="145" spans="1:11" x14ac:dyDescent="0.3">
      <c r="A145" s="146" t="s">
        <v>80</v>
      </c>
      <c r="B145" s="135" t="s">
        <v>102</v>
      </c>
      <c r="C145" s="61"/>
      <c r="D145" s="61" t="s">
        <v>103</v>
      </c>
      <c r="E145" s="61"/>
      <c r="F145" s="61"/>
      <c r="G145" s="61"/>
      <c r="H145" s="61"/>
      <c r="I145" s="61"/>
      <c r="J145" s="152"/>
      <c r="K145" s="153"/>
    </row>
    <row r="146" spans="1:11" x14ac:dyDescent="0.3">
      <c r="A146" s="146"/>
      <c r="B146" s="135"/>
      <c r="C146" s="61"/>
      <c r="D146" s="61"/>
      <c r="E146" s="61"/>
      <c r="F146" s="61"/>
      <c r="G146" s="61"/>
      <c r="H146" s="61"/>
      <c r="I146" s="61"/>
      <c r="J146" s="152"/>
      <c r="K146" s="153"/>
    </row>
    <row r="147" spans="1:11" x14ac:dyDescent="0.3">
      <c r="A147" s="146" t="s">
        <v>104</v>
      </c>
      <c r="B147" s="137" t="s">
        <v>105</v>
      </c>
      <c r="C147" s="61"/>
      <c r="D147" s="61"/>
      <c r="E147" s="61"/>
      <c r="F147" s="61"/>
      <c r="G147" s="61"/>
      <c r="H147" s="61"/>
      <c r="I147" s="61"/>
      <c r="J147" s="152"/>
      <c r="K147" s="153"/>
    </row>
    <row r="148" spans="1:11" x14ac:dyDescent="0.3">
      <c r="A148" s="146"/>
      <c r="B148" s="135" t="s">
        <v>106</v>
      </c>
      <c r="C148" s="61"/>
      <c r="D148" s="61"/>
      <c r="E148" s="61"/>
      <c r="F148" s="61"/>
      <c r="G148" s="61"/>
      <c r="H148" s="61"/>
      <c r="I148" s="61"/>
      <c r="J148" s="152"/>
      <c r="K148" s="153"/>
    </row>
    <row r="149" spans="1:11" x14ac:dyDescent="0.3">
      <c r="A149" s="146"/>
      <c r="B149" s="135" t="s">
        <v>107</v>
      </c>
      <c r="C149" s="61"/>
      <c r="D149" s="61"/>
      <c r="E149" s="61"/>
      <c r="F149" s="61"/>
      <c r="G149" s="61"/>
      <c r="H149" s="61"/>
      <c r="I149" s="61"/>
      <c r="J149" s="152"/>
      <c r="K149" s="153"/>
    </row>
    <row r="150" spans="1:11" x14ac:dyDescent="0.3">
      <c r="A150" s="146"/>
      <c r="B150" s="135" t="s">
        <v>108</v>
      </c>
      <c r="C150" s="61"/>
      <c r="D150" s="61"/>
      <c r="E150" s="61"/>
      <c r="F150" s="61"/>
      <c r="G150" s="61"/>
      <c r="H150" s="61"/>
      <c r="I150" s="61"/>
      <c r="J150" s="152"/>
      <c r="K150" s="153"/>
    </row>
    <row r="151" spans="1:11" x14ac:dyDescent="0.3">
      <c r="A151" s="146"/>
      <c r="B151" s="135" t="s">
        <v>109</v>
      </c>
      <c r="C151" s="61"/>
      <c r="D151" s="61"/>
      <c r="E151" s="61"/>
      <c r="F151" s="61"/>
      <c r="G151" s="61"/>
      <c r="H151" s="61"/>
      <c r="I151" s="61"/>
      <c r="J151" s="152"/>
      <c r="K151" s="153"/>
    </row>
    <row r="152" spans="1:11" x14ac:dyDescent="0.3">
      <c r="A152" s="146" t="s">
        <v>80</v>
      </c>
      <c r="B152" s="135" t="s">
        <v>110</v>
      </c>
      <c r="C152" s="61"/>
      <c r="D152" s="61"/>
      <c r="E152" s="61"/>
      <c r="F152" s="61"/>
      <c r="G152" s="61"/>
      <c r="H152" s="61"/>
      <c r="I152" s="61"/>
      <c r="J152" s="152"/>
      <c r="K152" s="153"/>
    </row>
    <row r="153" spans="1:11" x14ac:dyDescent="0.3">
      <c r="A153" s="146"/>
      <c r="B153" s="135" t="s">
        <v>111</v>
      </c>
      <c r="C153" s="61"/>
      <c r="D153" s="61"/>
      <c r="E153" s="61"/>
      <c r="F153" s="61"/>
      <c r="G153" s="61"/>
      <c r="H153" s="61"/>
      <c r="I153" s="61"/>
      <c r="J153" s="152"/>
      <c r="K153" s="153"/>
    </row>
    <row r="154" spans="1:11" x14ac:dyDescent="0.3">
      <c r="A154" s="146"/>
      <c r="B154" s="135" t="s">
        <v>112</v>
      </c>
      <c r="C154" s="61"/>
      <c r="D154" s="61"/>
      <c r="E154" s="61"/>
      <c r="F154" s="61"/>
      <c r="G154" s="61"/>
      <c r="H154" s="61"/>
      <c r="I154" s="61"/>
      <c r="J154" s="152"/>
      <c r="K154" s="153"/>
    </row>
    <row r="155" spans="1:11" x14ac:dyDescent="0.3">
      <c r="A155" s="146"/>
      <c r="B155" s="135"/>
      <c r="C155" s="61"/>
      <c r="D155" s="61"/>
      <c r="E155" s="61"/>
      <c r="F155" s="61"/>
      <c r="G155" s="61"/>
      <c r="H155" s="61"/>
      <c r="I155" s="61"/>
      <c r="J155" s="152"/>
      <c r="K155" s="153"/>
    </row>
    <row r="156" spans="1:11" x14ac:dyDescent="0.3">
      <c r="A156" s="146" t="s">
        <v>113</v>
      </c>
      <c r="B156" s="137" t="s">
        <v>114</v>
      </c>
      <c r="C156" s="61"/>
      <c r="D156" s="61"/>
      <c r="E156" s="61"/>
      <c r="F156" s="61"/>
      <c r="G156" s="61"/>
      <c r="H156" s="61"/>
      <c r="I156" s="61"/>
      <c r="J156" s="152"/>
      <c r="K156" s="153"/>
    </row>
    <row r="157" spans="1:11" x14ac:dyDescent="0.3">
      <c r="A157" s="146"/>
      <c r="B157" s="135" t="s">
        <v>115</v>
      </c>
      <c r="C157" s="61"/>
      <c r="D157" s="61"/>
      <c r="E157" s="61"/>
      <c r="F157" s="61"/>
      <c r="G157" s="61"/>
      <c r="H157" s="61"/>
      <c r="I157" s="61"/>
      <c r="J157" s="152"/>
      <c r="K157" s="153"/>
    </row>
    <row r="158" spans="1:11" x14ac:dyDescent="0.3">
      <c r="A158" s="146"/>
      <c r="B158" s="135" t="s">
        <v>116</v>
      </c>
      <c r="C158" s="61"/>
      <c r="D158" s="61"/>
      <c r="E158" s="61"/>
      <c r="F158" s="61"/>
      <c r="G158" s="61"/>
      <c r="H158" s="61"/>
      <c r="I158" s="61"/>
      <c r="J158" s="152"/>
      <c r="K158" s="153"/>
    </row>
    <row r="159" spans="1:11" x14ac:dyDescent="0.3">
      <c r="A159" s="146"/>
      <c r="B159" s="135" t="s">
        <v>117</v>
      </c>
      <c r="C159" s="61"/>
      <c r="D159" s="61"/>
      <c r="E159" s="61"/>
      <c r="F159" s="61"/>
      <c r="G159" s="61"/>
      <c r="H159" s="61"/>
      <c r="I159" s="61"/>
      <c r="J159" s="152"/>
      <c r="K159" s="153"/>
    </row>
    <row r="160" spans="1:11" x14ac:dyDescent="0.3">
      <c r="A160" s="146"/>
      <c r="B160" s="135" t="s">
        <v>118</v>
      </c>
      <c r="C160" s="61"/>
      <c r="D160" s="61"/>
      <c r="E160" s="61"/>
      <c r="F160" s="61"/>
      <c r="G160" s="61"/>
      <c r="H160" s="61"/>
      <c r="I160" s="61"/>
      <c r="J160" s="152"/>
      <c r="K160" s="153"/>
    </row>
    <row r="161" spans="1:11" x14ac:dyDescent="0.3">
      <c r="A161" s="146"/>
      <c r="B161" s="135" t="s">
        <v>119</v>
      </c>
      <c r="C161" s="61"/>
      <c r="D161" s="61"/>
      <c r="E161" s="61"/>
      <c r="F161" s="61"/>
      <c r="G161" s="61"/>
      <c r="H161" s="61"/>
      <c r="I161" s="61"/>
      <c r="J161" s="152"/>
      <c r="K161" s="153"/>
    </row>
    <row r="162" spans="1:11" x14ac:dyDescent="0.3">
      <c r="A162" s="134"/>
      <c r="B162" s="240"/>
      <c r="C162" s="61"/>
      <c r="D162" s="61"/>
      <c r="E162" s="61"/>
      <c r="F162" s="61"/>
      <c r="G162" s="61"/>
      <c r="H162" s="61"/>
      <c r="I162" s="61"/>
      <c r="J162" s="152"/>
      <c r="K162" s="153"/>
    </row>
    <row r="163" spans="1:11" x14ac:dyDescent="0.3">
      <c r="A163" s="134"/>
      <c r="B163" s="240"/>
      <c r="C163" s="61"/>
      <c r="D163" s="61"/>
      <c r="E163" s="61"/>
      <c r="F163" s="61"/>
      <c r="G163" s="61"/>
      <c r="H163" s="61"/>
      <c r="I163" s="61"/>
      <c r="J163" s="152"/>
      <c r="K163" s="153"/>
    </row>
    <row r="164" spans="1:11" x14ac:dyDescent="0.3">
      <c r="A164" s="134"/>
      <c r="B164" s="240"/>
      <c r="C164" s="61"/>
      <c r="D164" s="61"/>
      <c r="E164" s="61"/>
      <c r="F164" s="61"/>
      <c r="G164" s="61"/>
      <c r="H164" s="61"/>
      <c r="I164" s="61"/>
      <c r="J164" s="152"/>
      <c r="K164" s="153"/>
    </row>
    <row r="165" spans="1:11" ht="15" thickBot="1" x14ac:dyDescent="0.35">
      <c r="A165" s="171"/>
      <c r="B165" s="185"/>
      <c r="C165" s="177"/>
      <c r="D165" s="177"/>
      <c r="E165" s="177"/>
      <c r="F165" s="178" t="s">
        <v>63</v>
      </c>
      <c r="G165" s="177"/>
      <c r="H165" s="177"/>
      <c r="I165" s="177"/>
      <c r="J165" s="179" t="s">
        <v>64</v>
      </c>
      <c r="K165" s="180">
        <f>SUM(K162)</f>
        <v>0</v>
      </c>
    </row>
    <row r="166" spans="1:11" x14ac:dyDescent="0.3">
      <c r="A166" s="181" t="s">
        <v>34</v>
      </c>
      <c r="B166" s="547"/>
      <c r="C166" s="547"/>
      <c r="D166" s="547"/>
      <c r="E166" s="547"/>
      <c r="F166" s="547"/>
      <c r="G166" s="547"/>
      <c r="H166" s="547"/>
      <c r="I166" s="547"/>
      <c r="J166" s="547"/>
      <c r="K166" s="182" t="s">
        <v>35</v>
      </c>
    </row>
    <row r="167" spans="1:11" x14ac:dyDescent="0.3">
      <c r="A167" s="146" t="s">
        <v>39</v>
      </c>
      <c r="B167" s="137" t="s">
        <v>120</v>
      </c>
      <c r="C167" s="61"/>
      <c r="D167" s="61"/>
      <c r="E167" s="61"/>
      <c r="F167" s="61"/>
      <c r="G167" s="61"/>
      <c r="H167" s="61"/>
      <c r="I167" s="61"/>
      <c r="J167" s="152"/>
      <c r="K167" s="136"/>
    </row>
    <row r="168" spans="1:11" x14ac:dyDescent="0.3">
      <c r="A168" s="146"/>
      <c r="B168" s="137"/>
      <c r="C168" s="61"/>
      <c r="D168" s="61"/>
      <c r="E168" s="61"/>
      <c r="F168" s="61"/>
      <c r="G168" s="61"/>
      <c r="H168" s="61"/>
      <c r="I168" s="61"/>
      <c r="J168" s="152"/>
      <c r="K168" s="136"/>
    </row>
    <row r="169" spans="1:11" x14ac:dyDescent="0.3">
      <c r="A169" s="146"/>
      <c r="B169" s="135" t="s">
        <v>121</v>
      </c>
      <c r="C169" s="61"/>
      <c r="D169" s="61"/>
      <c r="E169" s="61"/>
      <c r="F169" s="61"/>
      <c r="G169" s="61"/>
      <c r="H169" s="61"/>
      <c r="I169" s="61"/>
      <c r="J169" s="152"/>
      <c r="K169" s="136"/>
    </row>
    <row r="170" spans="1:11" x14ac:dyDescent="0.3">
      <c r="A170" s="146"/>
      <c r="B170" s="135" t="s">
        <v>122</v>
      </c>
      <c r="C170" s="61"/>
      <c r="D170" s="61"/>
      <c r="E170" s="61"/>
      <c r="F170" s="61"/>
      <c r="G170" s="61"/>
      <c r="H170" s="61"/>
      <c r="I170" s="61"/>
      <c r="J170" s="152"/>
      <c r="K170" s="136"/>
    </row>
    <row r="171" spans="1:11" x14ac:dyDescent="0.3">
      <c r="A171" s="146"/>
      <c r="B171" s="135" t="s">
        <v>123</v>
      </c>
      <c r="C171" s="61"/>
      <c r="D171" s="61"/>
      <c r="E171" s="61"/>
      <c r="F171" s="61"/>
      <c r="G171" s="61"/>
      <c r="H171" s="61"/>
      <c r="I171" s="61"/>
      <c r="J171" s="152"/>
      <c r="K171" s="136"/>
    </row>
    <row r="172" spans="1:11" x14ac:dyDescent="0.3">
      <c r="A172" s="146"/>
      <c r="B172" s="135" t="s">
        <v>124</v>
      </c>
      <c r="C172" s="61"/>
      <c r="D172" s="61"/>
      <c r="E172" s="61"/>
      <c r="F172" s="61"/>
      <c r="G172" s="61"/>
      <c r="H172" s="61"/>
      <c r="I172" s="61"/>
      <c r="J172" s="152"/>
      <c r="K172" s="136"/>
    </row>
    <row r="173" spans="1:11" x14ac:dyDescent="0.3">
      <c r="A173" s="146"/>
      <c r="B173" s="135"/>
      <c r="C173" s="61"/>
      <c r="D173" s="61"/>
      <c r="E173" s="61"/>
      <c r="F173" s="61"/>
      <c r="G173" s="61"/>
      <c r="H173" s="61"/>
      <c r="I173" s="61"/>
      <c r="J173" s="152"/>
      <c r="K173" s="136"/>
    </row>
    <row r="174" spans="1:11" x14ac:dyDescent="0.3">
      <c r="A174" s="146"/>
      <c r="B174" s="135" t="s">
        <v>125</v>
      </c>
      <c r="C174" s="61"/>
      <c r="D174" s="61"/>
      <c r="E174" s="61"/>
      <c r="F174" s="61"/>
      <c r="G174" s="61"/>
      <c r="H174" s="61"/>
      <c r="I174" s="61"/>
      <c r="J174" s="152"/>
      <c r="K174" s="136"/>
    </row>
    <row r="175" spans="1:11" x14ac:dyDescent="0.3">
      <c r="A175" s="146"/>
      <c r="B175" s="135" t="s">
        <v>126</v>
      </c>
      <c r="C175" s="61"/>
      <c r="D175" s="61"/>
      <c r="E175" s="61"/>
      <c r="F175" s="61"/>
      <c r="G175" s="61"/>
      <c r="H175" s="61"/>
      <c r="I175" s="61"/>
      <c r="J175" s="152"/>
      <c r="K175" s="153"/>
    </row>
    <row r="176" spans="1:11" x14ac:dyDescent="0.3">
      <c r="A176" s="146"/>
      <c r="B176" s="135"/>
      <c r="C176" s="61"/>
      <c r="D176" s="61"/>
      <c r="E176" s="61"/>
      <c r="F176" s="61"/>
      <c r="G176" s="61"/>
      <c r="H176" s="61"/>
      <c r="I176" s="61"/>
      <c r="J176" s="152"/>
      <c r="K176" s="153"/>
    </row>
    <row r="177" spans="1:11" x14ac:dyDescent="0.3">
      <c r="A177" s="146" t="s">
        <v>46</v>
      </c>
      <c r="B177" s="137" t="s">
        <v>127</v>
      </c>
      <c r="C177" s="61"/>
      <c r="D177" s="61"/>
      <c r="E177" s="61"/>
      <c r="F177" s="61"/>
      <c r="G177" s="61"/>
      <c r="H177" s="61"/>
      <c r="I177" s="61"/>
      <c r="J177" s="152"/>
      <c r="K177" s="153"/>
    </row>
    <row r="178" spans="1:11" x14ac:dyDescent="0.3">
      <c r="A178" s="146"/>
      <c r="B178" s="135" t="s">
        <v>128</v>
      </c>
      <c r="C178" s="61"/>
      <c r="D178" s="61"/>
      <c r="E178" s="61"/>
      <c r="F178" s="61"/>
      <c r="G178" s="61"/>
      <c r="H178" s="61"/>
      <c r="I178" s="61"/>
      <c r="J178" s="152"/>
      <c r="K178" s="153"/>
    </row>
    <row r="179" spans="1:11" x14ac:dyDescent="0.3">
      <c r="A179" s="146"/>
      <c r="B179" s="135" t="s">
        <v>129</v>
      </c>
      <c r="C179" s="61"/>
      <c r="D179" s="61"/>
      <c r="E179" s="61"/>
      <c r="F179" s="61"/>
      <c r="G179" s="61"/>
      <c r="H179" s="61"/>
      <c r="I179" s="61"/>
      <c r="J179" s="152"/>
      <c r="K179" s="153"/>
    </row>
    <row r="180" spans="1:11" x14ac:dyDescent="0.3">
      <c r="A180" s="146"/>
      <c r="B180" s="135" t="s">
        <v>130</v>
      </c>
      <c r="C180" s="61"/>
      <c r="D180" s="61"/>
      <c r="E180" s="61"/>
      <c r="F180" s="61"/>
      <c r="G180" s="61"/>
      <c r="H180" s="61"/>
      <c r="I180" s="61"/>
      <c r="J180" s="152"/>
      <c r="K180" s="153"/>
    </row>
    <row r="181" spans="1:11" x14ac:dyDescent="0.3">
      <c r="A181" s="146"/>
      <c r="B181" s="135" t="s">
        <v>131</v>
      </c>
      <c r="C181" s="61"/>
      <c r="D181" s="61"/>
      <c r="E181" s="61"/>
      <c r="F181" s="61"/>
      <c r="G181" s="61"/>
      <c r="H181" s="61"/>
      <c r="I181" s="61"/>
      <c r="J181" s="152"/>
      <c r="K181" s="153"/>
    </row>
    <row r="182" spans="1:11" x14ac:dyDescent="0.3">
      <c r="A182" s="146"/>
      <c r="B182" s="135" t="s">
        <v>132</v>
      </c>
      <c r="C182" s="61"/>
      <c r="D182" s="61"/>
      <c r="E182" s="61"/>
      <c r="F182" s="61"/>
      <c r="G182" s="61"/>
      <c r="H182" s="61"/>
      <c r="I182" s="61"/>
      <c r="J182" s="152"/>
      <c r="K182" s="153"/>
    </row>
    <row r="183" spans="1:11" x14ac:dyDescent="0.3">
      <c r="A183" s="146"/>
      <c r="B183" s="135" t="s">
        <v>133</v>
      </c>
      <c r="C183" s="61"/>
      <c r="D183" s="61"/>
      <c r="E183" s="61"/>
      <c r="F183" s="61"/>
      <c r="G183" s="61"/>
      <c r="H183" s="61"/>
      <c r="I183" s="61"/>
      <c r="J183" s="152"/>
      <c r="K183" s="153"/>
    </row>
    <row r="184" spans="1:11" x14ac:dyDescent="0.3">
      <c r="A184" s="146"/>
      <c r="B184" s="135"/>
      <c r="C184" s="61"/>
      <c r="D184" s="61"/>
      <c r="E184" s="61"/>
      <c r="F184" s="61"/>
      <c r="G184" s="61"/>
      <c r="H184" s="61"/>
      <c r="I184" s="61"/>
      <c r="J184" s="152"/>
      <c r="K184" s="153"/>
    </row>
    <row r="185" spans="1:11" x14ac:dyDescent="0.3">
      <c r="A185" s="146" t="s">
        <v>75</v>
      </c>
      <c r="B185" s="137" t="s">
        <v>134</v>
      </c>
      <c r="C185" s="61"/>
      <c r="D185" s="61"/>
      <c r="E185" s="61"/>
      <c r="F185" s="61"/>
      <c r="G185" s="61"/>
      <c r="H185" s="61"/>
      <c r="I185" s="61"/>
      <c r="J185" s="152"/>
      <c r="K185" s="153"/>
    </row>
    <row r="186" spans="1:11" x14ac:dyDescent="0.3">
      <c r="A186" s="146"/>
      <c r="B186" s="135" t="s">
        <v>135</v>
      </c>
      <c r="C186" s="61"/>
      <c r="D186" s="61"/>
      <c r="E186" s="61"/>
      <c r="F186" s="61"/>
      <c r="G186" s="61"/>
      <c r="H186" s="61"/>
      <c r="I186" s="61"/>
      <c r="J186" s="152"/>
      <c r="K186" s="153"/>
    </row>
    <row r="187" spans="1:11" x14ac:dyDescent="0.3">
      <c r="A187" s="146"/>
      <c r="B187" s="135" t="s">
        <v>136</v>
      </c>
      <c r="C187" s="61"/>
      <c r="D187" s="61"/>
      <c r="E187" s="61"/>
      <c r="F187" s="61"/>
      <c r="G187" s="61"/>
      <c r="H187" s="61"/>
      <c r="I187" s="61"/>
      <c r="J187" s="152"/>
      <c r="K187" s="153"/>
    </row>
    <row r="188" spans="1:11" x14ac:dyDescent="0.3">
      <c r="A188" s="146"/>
      <c r="B188" s="135" t="s">
        <v>137</v>
      </c>
      <c r="C188" s="61"/>
      <c r="D188" s="61"/>
      <c r="E188" s="61"/>
      <c r="F188" s="61"/>
      <c r="G188" s="61"/>
      <c r="H188" s="61"/>
      <c r="I188" s="61"/>
      <c r="J188" s="152"/>
      <c r="K188" s="153"/>
    </row>
    <row r="189" spans="1:11" x14ac:dyDescent="0.3">
      <c r="A189" s="146"/>
      <c r="B189" s="135"/>
      <c r="C189" s="61"/>
      <c r="D189" s="61"/>
      <c r="E189" s="61"/>
      <c r="F189" s="61"/>
      <c r="G189" s="61"/>
      <c r="H189" s="61"/>
      <c r="I189" s="61"/>
      <c r="J189" s="152"/>
      <c r="K189" s="153"/>
    </row>
    <row r="190" spans="1:11" x14ac:dyDescent="0.3">
      <c r="A190" s="146" t="s">
        <v>104</v>
      </c>
      <c r="B190" s="137" t="s">
        <v>138</v>
      </c>
      <c r="C190" s="61"/>
      <c r="D190" s="61"/>
      <c r="E190" s="61"/>
      <c r="F190" s="61"/>
      <c r="G190" s="61"/>
      <c r="H190" s="61"/>
      <c r="I190" s="61"/>
      <c r="J190" s="152"/>
      <c r="K190" s="153"/>
    </row>
    <row r="191" spans="1:11" x14ac:dyDescent="0.3">
      <c r="A191" s="146"/>
      <c r="B191" s="135" t="s">
        <v>139</v>
      </c>
      <c r="C191" s="61"/>
      <c r="D191" s="61"/>
      <c r="E191" s="61"/>
      <c r="F191" s="61"/>
      <c r="G191" s="61"/>
      <c r="H191" s="61"/>
      <c r="I191" s="61"/>
      <c r="J191" s="152"/>
      <c r="K191" s="153"/>
    </row>
    <row r="192" spans="1:11" x14ac:dyDescent="0.3">
      <c r="A192" s="146"/>
      <c r="B192" s="135" t="s">
        <v>140</v>
      </c>
      <c r="C192" s="61"/>
      <c r="D192" s="61"/>
      <c r="E192" s="61"/>
      <c r="F192" s="61"/>
      <c r="G192" s="61"/>
      <c r="H192" s="61"/>
      <c r="I192" s="61"/>
      <c r="J192" s="152"/>
      <c r="K192" s="153"/>
    </row>
    <row r="193" spans="1:11" x14ac:dyDescent="0.3">
      <c r="A193" s="146"/>
      <c r="B193" s="135"/>
      <c r="C193" s="61"/>
      <c r="D193" s="61"/>
      <c r="E193" s="61"/>
      <c r="F193" s="61"/>
      <c r="G193" s="61"/>
      <c r="H193" s="61"/>
      <c r="I193" s="61"/>
      <c r="J193" s="152"/>
      <c r="K193" s="153"/>
    </row>
    <row r="194" spans="1:11" x14ac:dyDescent="0.3">
      <c r="A194" s="146"/>
      <c r="B194" s="135" t="s">
        <v>141</v>
      </c>
      <c r="C194" s="61"/>
      <c r="D194" s="61"/>
      <c r="E194" s="61"/>
      <c r="F194" s="61"/>
      <c r="G194" s="61"/>
      <c r="H194" s="61"/>
      <c r="I194" s="61"/>
      <c r="J194" s="152"/>
      <c r="K194" s="153"/>
    </row>
    <row r="195" spans="1:11" x14ac:dyDescent="0.3">
      <c r="A195" s="146"/>
      <c r="B195" s="135" t="s">
        <v>142</v>
      </c>
      <c r="C195" s="61"/>
      <c r="D195" s="61"/>
      <c r="E195" s="61"/>
      <c r="F195" s="61"/>
      <c r="G195" s="61"/>
      <c r="H195" s="61"/>
      <c r="I195" s="61"/>
      <c r="J195" s="152"/>
      <c r="K195" s="153"/>
    </row>
    <row r="196" spans="1:11" x14ac:dyDescent="0.3">
      <c r="A196" s="146"/>
      <c r="B196" s="135" t="s">
        <v>143</v>
      </c>
      <c r="C196" s="61"/>
      <c r="D196" s="61"/>
      <c r="E196" s="61"/>
      <c r="F196" s="61"/>
      <c r="G196" s="61"/>
      <c r="H196" s="61"/>
      <c r="I196" s="61"/>
      <c r="J196" s="152"/>
      <c r="K196" s="153"/>
    </row>
    <row r="197" spans="1:11" x14ac:dyDescent="0.3">
      <c r="A197" s="146"/>
      <c r="B197" s="135" t="s">
        <v>144</v>
      </c>
      <c r="C197" s="61"/>
      <c r="D197" s="61"/>
      <c r="E197" s="61"/>
      <c r="F197" s="61"/>
      <c r="G197" s="61"/>
      <c r="H197" s="61"/>
      <c r="I197" s="61"/>
      <c r="J197" s="152"/>
      <c r="K197" s="153"/>
    </row>
    <row r="198" spans="1:11" x14ac:dyDescent="0.3">
      <c r="A198" s="146"/>
      <c r="B198" s="135" t="s">
        <v>145</v>
      </c>
      <c r="C198" s="61"/>
      <c r="D198" s="61"/>
      <c r="E198" s="61"/>
      <c r="F198" s="61"/>
      <c r="G198" s="61"/>
      <c r="H198" s="61"/>
      <c r="I198" s="61"/>
      <c r="J198" s="152"/>
      <c r="K198" s="153"/>
    </row>
    <row r="199" spans="1:11" x14ac:dyDescent="0.3">
      <c r="A199" s="146"/>
      <c r="B199" s="135" t="s">
        <v>146</v>
      </c>
      <c r="C199" s="61"/>
      <c r="D199" s="61"/>
      <c r="E199" s="61"/>
      <c r="F199" s="61"/>
      <c r="G199" s="61"/>
      <c r="H199" s="61"/>
      <c r="I199" s="61"/>
      <c r="J199" s="152"/>
      <c r="K199" s="153"/>
    </row>
    <row r="200" spans="1:11" x14ac:dyDescent="0.3">
      <c r="A200" s="146"/>
      <c r="B200" s="135"/>
      <c r="C200" s="61"/>
      <c r="D200" s="61"/>
      <c r="E200" s="61"/>
      <c r="F200" s="61"/>
      <c r="G200" s="61"/>
      <c r="H200" s="61"/>
      <c r="I200" s="61"/>
      <c r="J200" s="152"/>
      <c r="K200" s="153"/>
    </row>
    <row r="201" spans="1:11" x14ac:dyDescent="0.3">
      <c r="A201" s="146" t="s">
        <v>113</v>
      </c>
      <c r="B201" s="137" t="s">
        <v>147</v>
      </c>
      <c r="C201" s="61"/>
      <c r="D201" s="61"/>
      <c r="E201" s="61"/>
      <c r="F201" s="61"/>
      <c r="G201" s="61"/>
      <c r="H201" s="61"/>
      <c r="I201" s="61"/>
      <c r="J201" s="152"/>
      <c r="K201" s="153"/>
    </row>
    <row r="202" spans="1:11" x14ac:dyDescent="0.3">
      <c r="A202" s="146"/>
      <c r="B202" s="135" t="s">
        <v>148</v>
      </c>
      <c r="C202" s="61"/>
      <c r="D202" s="61"/>
      <c r="E202" s="61"/>
      <c r="F202" s="61"/>
      <c r="G202" s="61"/>
      <c r="H202" s="61"/>
      <c r="I202" s="61"/>
      <c r="J202" s="152"/>
      <c r="K202" s="153"/>
    </row>
    <row r="203" spans="1:11" x14ac:dyDescent="0.3">
      <c r="A203" s="146"/>
      <c r="B203" s="135" t="s">
        <v>149</v>
      </c>
      <c r="C203" s="61"/>
      <c r="D203" s="61"/>
      <c r="E203" s="61"/>
      <c r="F203" s="61"/>
      <c r="G203" s="61"/>
      <c r="H203" s="61"/>
      <c r="I203" s="61"/>
      <c r="J203" s="152"/>
      <c r="K203" s="153"/>
    </row>
    <row r="204" spans="1:11" x14ac:dyDescent="0.3">
      <c r="A204" s="146"/>
      <c r="B204" s="135" t="s">
        <v>150</v>
      </c>
      <c r="C204" s="61"/>
      <c r="D204" s="61"/>
      <c r="E204" s="61"/>
      <c r="F204" s="61"/>
      <c r="G204" s="61"/>
      <c r="H204" s="61"/>
      <c r="I204" s="61"/>
      <c r="J204" s="152"/>
      <c r="K204" s="153"/>
    </row>
    <row r="205" spans="1:11" x14ac:dyDescent="0.3">
      <c r="A205" s="146"/>
      <c r="B205" s="135" t="s">
        <v>151</v>
      </c>
      <c r="C205" s="61"/>
      <c r="D205" s="61"/>
      <c r="E205" s="61"/>
      <c r="F205" s="61"/>
      <c r="G205" s="61"/>
      <c r="H205" s="61"/>
      <c r="I205" s="61"/>
      <c r="J205" s="152"/>
      <c r="K205" s="153"/>
    </row>
    <row r="206" spans="1:11" x14ac:dyDescent="0.3">
      <c r="A206" s="146"/>
      <c r="B206" s="135" t="s">
        <v>152</v>
      </c>
      <c r="C206" s="61"/>
      <c r="D206" s="61"/>
      <c r="E206" s="61"/>
      <c r="F206" s="61"/>
      <c r="G206" s="61"/>
      <c r="H206" s="61"/>
      <c r="I206" s="61"/>
      <c r="J206" s="152"/>
      <c r="K206" s="153"/>
    </row>
    <row r="207" spans="1:11" x14ac:dyDescent="0.3">
      <c r="A207" s="146"/>
      <c r="B207" s="135"/>
      <c r="C207" s="61"/>
      <c r="D207" s="61"/>
      <c r="E207" s="61"/>
      <c r="F207" s="61"/>
      <c r="G207" s="61"/>
      <c r="H207" s="61" t="s">
        <v>52</v>
      </c>
      <c r="I207" s="61"/>
      <c r="J207" s="152"/>
      <c r="K207" s="153"/>
    </row>
    <row r="208" spans="1:11" x14ac:dyDescent="0.3">
      <c r="A208" s="146" t="s">
        <v>153</v>
      </c>
      <c r="B208" s="137" t="s">
        <v>154</v>
      </c>
      <c r="C208" s="61"/>
      <c r="D208" s="61"/>
      <c r="E208" s="61"/>
      <c r="F208" s="61"/>
      <c r="G208" s="61"/>
      <c r="H208" s="61"/>
      <c r="I208" s="61"/>
      <c r="J208" s="152"/>
      <c r="K208" s="153"/>
    </row>
    <row r="209" spans="1:12" x14ac:dyDescent="0.3">
      <c r="A209" s="146"/>
      <c r="B209" s="135" t="s">
        <v>155</v>
      </c>
      <c r="C209" s="61"/>
      <c r="D209" s="61"/>
      <c r="E209" s="61"/>
      <c r="F209" s="61"/>
      <c r="G209" s="61"/>
      <c r="H209" s="61"/>
      <c r="I209" s="61"/>
      <c r="J209" s="152"/>
      <c r="K209" s="153"/>
    </row>
    <row r="210" spans="1:12" x14ac:dyDescent="0.3">
      <c r="A210" s="146"/>
      <c r="B210" s="135" t="s">
        <v>156</v>
      </c>
      <c r="C210" s="61"/>
      <c r="D210" s="61"/>
      <c r="E210" s="61"/>
      <c r="F210" s="61"/>
      <c r="G210" s="61"/>
      <c r="H210" s="61"/>
      <c r="I210" s="61"/>
      <c r="J210" s="152"/>
      <c r="K210" s="153"/>
    </row>
    <row r="211" spans="1:12" x14ac:dyDescent="0.3">
      <c r="A211" s="146"/>
      <c r="B211" s="135"/>
      <c r="C211" s="61"/>
      <c r="D211" s="61"/>
      <c r="E211" s="61"/>
      <c r="F211" s="61"/>
      <c r="G211" s="61"/>
      <c r="H211" s="61"/>
      <c r="I211" s="61"/>
      <c r="J211" s="152"/>
      <c r="K211" s="153"/>
    </row>
    <row r="212" spans="1:12" x14ac:dyDescent="0.3">
      <c r="A212" s="146"/>
      <c r="B212" s="135"/>
      <c r="C212" s="61"/>
      <c r="D212" s="61"/>
      <c r="E212" s="61"/>
      <c r="F212" s="61"/>
      <c r="G212" s="61"/>
      <c r="H212" s="61"/>
      <c r="I212" s="61"/>
      <c r="J212" s="152"/>
      <c r="K212" s="153"/>
    </row>
    <row r="213" spans="1:12" x14ac:dyDescent="0.3">
      <c r="A213" s="146"/>
      <c r="B213" s="135"/>
      <c r="C213" s="61"/>
      <c r="D213" s="61"/>
      <c r="E213" s="61"/>
      <c r="F213" s="61"/>
      <c r="G213" s="61"/>
      <c r="H213" s="61"/>
      <c r="I213" s="61"/>
      <c r="J213" s="152"/>
      <c r="K213" s="153"/>
    </row>
    <row r="214" spans="1:12" x14ac:dyDescent="0.3">
      <c r="A214" s="146"/>
      <c r="B214" s="135"/>
      <c r="C214" s="61"/>
      <c r="D214" s="61"/>
      <c r="E214" s="61"/>
      <c r="F214" s="61"/>
      <c r="G214" s="61"/>
      <c r="H214" s="61"/>
      <c r="I214" s="61"/>
      <c r="J214" s="152"/>
      <c r="K214" s="153"/>
    </row>
    <row r="215" spans="1:12" x14ac:dyDescent="0.3">
      <c r="A215" s="146"/>
      <c r="B215" s="135"/>
      <c r="C215" s="61"/>
      <c r="D215" s="61"/>
      <c r="E215" s="61"/>
      <c r="F215" s="61"/>
      <c r="G215" s="61"/>
      <c r="H215" s="61"/>
      <c r="I215" s="61"/>
      <c r="J215" s="152"/>
      <c r="K215" s="153"/>
    </row>
    <row r="216" spans="1:12" x14ac:dyDescent="0.3">
      <c r="A216" s="146"/>
      <c r="B216" s="135"/>
      <c r="C216" s="61"/>
      <c r="D216" s="61"/>
      <c r="E216" s="61"/>
      <c r="F216" s="61"/>
      <c r="G216" s="61"/>
      <c r="H216" s="61"/>
      <c r="I216" s="61"/>
      <c r="J216" s="152"/>
      <c r="K216" s="153"/>
    </row>
    <row r="217" spans="1:12" x14ac:dyDescent="0.3">
      <c r="A217" s="146"/>
      <c r="B217" s="135"/>
      <c r="C217" s="61"/>
      <c r="D217" s="61"/>
      <c r="E217" s="61"/>
      <c r="F217" s="61"/>
      <c r="G217" s="61"/>
      <c r="H217" s="61"/>
      <c r="I217" s="61"/>
      <c r="J217" s="152"/>
      <c r="K217" s="153"/>
    </row>
    <row r="218" spans="1:12" ht="15" thickBot="1" x14ac:dyDescent="0.35">
      <c r="A218" s="171"/>
      <c r="B218" s="183"/>
      <c r="C218" s="177"/>
      <c r="D218" s="177"/>
      <c r="E218" s="177"/>
      <c r="F218" s="177"/>
      <c r="G218" s="178" t="s">
        <v>63</v>
      </c>
      <c r="H218" s="177"/>
      <c r="I218" s="178"/>
      <c r="J218" s="179" t="s">
        <v>64</v>
      </c>
      <c r="K218" s="180">
        <f>SUM(K211)</f>
        <v>0</v>
      </c>
      <c r="L218" s="184"/>
    </row>
    <row r="219" spans="1:12" x14ac:dyDescent="0.3">
      <c r="A219" s="181" t="s">
        <v>34</v>
      </c>
      <c r="B219" s="547"/>
      <c r="C219" s="547"/>
      <c r="D219" s="547"/>
      <c r="E219" s="547"/>
      <c r="F219" s="547"/>
      <c r="G219" s="547"/>
      <c r="H219" s="547"/>
      <c r="I219" s="547"/>
      <c r="J219" s="547"/>
      <c r="K219" s="182" t="s">
        <v>35</v>
      </c>
      <c r="L219" s="184"/>
    </row>
    <row r="220" spans="1:12" x14ac:dyDescent="0.3">
      <c r="A220" s="146" t="s">
        <v>39</v>
      </c>
      <c r="B220" s="137" t="s">
        <v>157</v>
      </c>
      <c r="C220" s="61"/>
      <c r="D220" s="61"/>
      <c r="E220" s="61"/>
      <c r="F220" s="61"/>
      <c r="G220" s="61"/>
      <c r="H220" s="61"/>
      <c r="I220" s="61"/>
      <c r="J220" s="152"/>
      <c r="K220" s="136"/>
    </row>
    <row r="221" spans="1:12" x14ac:dyDescent="0.3">
      <c r="A221" s="146"/>
      <c r="B221" s="135"/>
      <c r="C221" s="61"/>
      <c r="D221" s="61"/>
      <c r="E221" s="61"/>
      <c r="F221" s="61"/>
      <c r="G221" s="61"/>
      <c r="H221" s="61"/>
      <c r="I221" s="61"/>
      <c r="J221" s="152"/>
      <c r="K221" s="136"/>
    </row>
    <row r="222" spans="1:12" x14ac:dyDescent="0.3">
      <c r="A222" s="146"/>
      <c r="B222" s="135" t="s">
        <v>158</v>
      </c>
      <c r="C222" s="61"/>
      <c r="D222" s="61"/>
      <c r="E222" s="61"/>
      <c r="F222" s="61"/>
      <c r="G222" s="61"/>
      <c r="H222" s="61"/>
      <c r="I222" s="61"/>
      <c r="J222" s="152"/>
      <c r="K222" s="136"/>
    </row>
    <row r="223" spans="1:12" x14ac:dyDescent="0.3">
      <c r="A223" s="146"/>
      <c r="B223" s="135" t="s">
        <v>159</v>
      </c>
      <c r="C223" s="61"/>
      <c r="D223" s="61"/>
      <c r="E223" s="61"/>
      <c r="F223" s="61"/>
      <c r="G223" s="61"/>
      <c r="H223" s="61"/>
      <c r="I223" s="61"/>
      <c r="J223" s="152"/>
      <c r="K223" s="136"/>
    </row>
    <row r="224" spans="1:12" x14ac:dyDescent="0.3">
      <c r="A224" s="146"/>
      <c r="B224" s="135" t="s">
        <v>160</v>
      </c>
      <c r="C224" s="61"/>
      <c r="D224" s="61"/>
      <c r="E224" s="61"/>
      <c r="F224" s="61"/>
      <c r="G224" s="61"/>
      <c r="H224" s="61"/>
      <c r="I224" s="61"/>
      <c r="J224" s="152"/>
      <c r="K224" s="136"/>
    </row>
    <row r="225" spans="1:11" x14ac:dyDescent="0.3">
      <c r="A225" s="146"/>
      <c r="B225" s="135" t="s">
        <v>161</v>
      </c>
      <c r="C225" s="61"/>
      <c r="D225" s="61"/>
      <c r="E225" s="61"/>
      <c r="F225" s="61"/>
      <c r="G225" s="61"/>
      <c r="H225" s="61"/>
      <c r="I225" s="61"/>
      <c r="J225" s="152"/>
      <c r="K225" s="136"/>
    </row>
    <row r="226" spans="1:11" x14ac:dyDescent="0.3">
      <c r="A226" s="146"/>
      <c r="B226" s="135" t="s">
        <v>162</v>
      </c>
      <c r="C226" s="61"/>
      <c r="D226" s="61"/>
      <c r="E226" s="61"/>
      <c r="F226" s="61"/>
      <c r="G226" s="61"/>
      <c r="H226" s="61"/>
      <c r="I226" s="61"/>
      <c r="J226" s="152"/>
      <c r="K226" s="136"/>
    </row>
    <row r="227" spans="1:11" x14ac:dyDescent="0.3">
      <c r="A227" s="146"/>
      <c r="B227" s="135" t="s">
        <v>163</v>
      </c>
      <c r="C227" s="61"/>
      <c r="D227" s="61"/>
      <c r="E227" s="61"/>
      <c r="F227" s="61"/>
      <c r="G227" s="61"/>
      <c r="H227" s="61"/>
      <c r="I227" s="61"/>
      <c r="J227" s="152"/>
      <c r="K227" s="136"/>
    </row>
    <row r="228" spans="1:11" x14ac:dyDescent="0.3">
      <c r="A228" s="146"/>
      <c r="B228" s="135" t="s">
        <v>164</v>
      </c>
      <c r="C228" s="61"/>
      <c r="D228" s="61"/>
      <c r="E228" s="61"/>
      <c r="F228" s="61"/>
      <c r="G228" s="61"/>
      <c r="H228" s="61"/>
      <c r="I228" s="61"/>
      <c r="J228" s="152"/>
      <c r="K228" s="136"/>
    </row>
    <row r="229" spans="1:11" x14ac:dyDescent="0.3">
      <c r="A229" s="146"/>
      <c r="B229" s="135"/>
      <c r="C229" s="61"/>
      <c r="D229" s="61"/>
      <c r="E229" s="61"/>
      <c r="F229" s="61"/>
      <c r="G229" s="61"/>
      <c r="H229" s="61"/>
      <c r="I229" s="61"/>
      <c r="J229" s="152"/>
      <c r="K229" s="136"/>
    </row>
    <row r="230" spans="1:11" x14ac:dyDescent="0.3">
      <c r="A230" s="146"/>
      <c r="B230" s="135" t="s">
        <v>165</v>
      </c>
      <c r="C230" s="61"/>
      <c r="D230" s="61"/>
      <c r="E230" s="61"/>
      <c r="F230" s="61"/>
      <c r="G230" s="61"/>
      <c r="H230" s="61"/>
      <c r="I230" s="61"/>
      <c r="J230" s="152"/>
      <c r="K230" s="136"/>
    </row>
    <row r="231" spans="1:11" x14ac:dyDescent="0.3">
      <c r="A231" s="146"/>
      <c r="B231" s="135" t="s">
        <v>166</v>
      </c>
      <c r="C231" s="61"/>
      <c r="D231" s="61"/>
      <c r="E231" s="61"/>
      <c r="F231" s="61"/>
      <c r="G231" s="61"/>
      <c r="H231" s="61"/>
      <c r="I231" s="61"/>
      <c r="J231" s="152"/>
      <c r="K231" s="136"/>
    </row>
    <row r="232" spans="1:11" x14ac:dyDescent="0.3">
      <c r="A232" s="146"/>
      <c r="B232" s="135" t="s">
        <v>167</v>
      </c>
      <c r="C232" s="61"/>
      <c r="D232" s="61"/>
      <c r="E232" s="61"/>
      <c r="F232" s="61"/>
      <c r="G232" s="61"/>
      <c r="H232" s="61"/>
      <c r="I232" s="61"/>
      <c r="J232" s="152"/>
      <c r="K232" s="136"/>
    </row>
    <row r="233" spans="1:11" x14ac:dyDescent="0.3">
      <c r="A233" s="146"/>
      <c r="B233" s="135" t="s">
        <v>168</v>
      </c>
      <c r="C233" s="61"/>
      <c r="D233" s="61"/>
      <c r="E233" s="61"/>
      <c r="F233" s="61"/>
      <c r="G233" s="61"/>
      <c r="H233" s="61"/>
      <c r="I233" s="61"/>
      <c r="J233" s="152"/>
      <c r="K233" s="136"/>
    </row>
    <row r="234" spans="1:11" x14ac:dyDescent="0.3">
      <c r="A234" s="146"/>
      <c r="B234" s="135" t="s">
        <v>169</v>
      </c>
      <c r="C234" s="61"/>
      <c r="D234" s="61"/>
      <c r="E234" s="61"/>
      <c r="F234" s="61"/>
      <c r="G234" s="61"/>
      <c r="H234" s="61"/>
      <c r="I234" s="61"/>
      <c r="J234" s="152"/>
      <c r="K234" s="136"/>
    </row>
    <row r="235" spans="1:11" x14ac:dyDescent="0.3">
      <c r="A235" s="146"/>
      <c r="B235" s="135" t="s">
        <v>170</v>
      </c>
      <c r="C235" s="61"/>
      <c r="D235" s="61"/>
      <c r="E235" s="61"/>
      <c r="F235" s="61"/>
      <c r="G235" s="61"/>
      <c r="H235" s="61"/>
      <c r="I235" s="61"/>
      <c r="J235" s="152"/>
      <c r="K235" s="136"/>
    </row>
    <row r="236" spans="1:11" x14ac:dyDescent="0.3">
      <c r="A236" s="146"/>
      <c r="B236" s="135"/>
      <c r="C236" s="61"/>
      <c r="D236" s="61"/>
      <c r="E236" s="61"/>
      <c r="F236" s="61"/>
      <c r="G236" s="61"/>
      <c r="H236" s="61"/>
      <c r="I236" s="61"/>
      <c r="J236" s="152"/>
      <c r="K236" s="136"/>
    </row>
    <row r="237" spans="1:11" x14ac:dyDescent="0.3">
      <c r="A237" s="146"/>
      <c r="B237" s="135" t="s">
        <v>171</v>
      </c>
      <c r="C237" s="61"/>
      <c r="D237" s="61"/>
      <c r="E237" s="61"/>
      <c r="F237" s="61"/>
      <c r="G237" s="61"/>
      <c r="H237" s="61"/>
      <c r="I237" s="61"/>
      <c r="J237" s="152"/>
      <c r="K237" s="136"/>
    </row>
    <row r="238" spans="1:11" x14ac:dyDescent="0.3">
      <c r="A238" s="146"/>
      <c r="B238" s="135" t="s">
        <v>172</v>
      </c>
      <c r="C238" s="61"/>
      <c r="D238" s="61"/>
      <c r="E238" s="61"/>
      <c r="F238" s="61"/>
      <c r="G238" s="61"/>
      <c r="H238" s="61"/>
      <c r="I238" s="61"/>
      <c r="J238" s="152"/>
      <c r="K238" s="136"/>
    </row>
    <row r="239" spans="1:11" x14ac:dyDescent="0.3">
      <c r="A239" s="146"/>
      <c r="B239" s="135" t="s">
        <v>173</v>
      </c>
      <c r="C239" s="61"/>
      <c r="D239" s="61"/>
      <c r="E239" s="61"/>
      <c r="F239" s="61"/>
      <c r="G239" s="61"/>
      <c r="H239" s="61"/>
      <c r="I239" s="61"/>
      <c r="J239" s="152"/>
      <c r="K239" s="136"/>
    </row>
    <row r="240" spans="1:11" x14ac:dyDescent="0.3">
      <c r="A240" s="146"/>
      <c r="B240" s="135"/>
      <c r="C240" s="61"/>
      <c r="D240" s="61"/>
      <c r="E240" s="61"/>
      <c r="F240" s="61"/>
      <c r="G240" s="61"/>
      <c r="H240" s="61"/>
      <c r="I240" s="61"/>
      <c r="J240" s="152"/>
      <c r="K240" s="136"/>
    </row>
    <row r="241" spans="1:11" x14ac:dyDescent="0.3">
      <c r="A241" s="146"/>
      <c r="B241" s="135" t="s">
        <v>174</v>
      </c>
      <c r="C241" s="61"/>
      <c r="D241" s="61"/>
      <c r="E241" s="61"/>
      <c r="F241" s="61"/>
      <c r="G241" s="61"/>
      <c r="H241" s="61"/>
      <c r="I241" s="61"/>
      <c r="J241" s="152"/>
      <c r="K241" s="136"/>
    </row>
    <row r="242" spans="1:11" x14ac:dyDescent="0.3">
      <c r="A242" s="146"/>
      <c r="B242" s="135"/>
      <c r="C242" s="61"/>
      <c r="D242" s="61"/>
      <c r="E242" s="61"/>
      <c r="F242" s="61"/>
      <c r="G242" s="61"/>
      <c r="H242" s="61"/>
      <c r="I242" s="61"/>
      <c r="J242" s="152"/>
      <c r="K242" s="136"/>
    </row>
    <row r="243" spans="1:11" x14ac:dyDescent="0.3">
      <c r="A243" s="146" t="s">
        <v>46</v>
      </c>
      <c r="B243" s="137" t="s">
        <v>175</v>
      </c>
      <c r="C243" s="61"/>
      <c r="D243" s="61"/>
      <c r="E243" s="61"/>
      <c r="F243" s="61"/>
      <c r="G243" s="61"/>
      <c r="H243" s="61"/>
      <c r="I243" s="61"/>
      <c r="J243" s="152"/>
      <c r="K243" s="136"/>
    </row>
    <row r="244" spans="1:11" x14ac:dyDescent="0.3">
      <c r="A244" s="146"/>
      <c r="B244" s="135" t="s">
        <v>176</v>
      </c>
      <c r="C244" s="61"/>
      <c r="D244" s="61"/>
      <c r="E244" s="61"/>
      <c r="F244" s="61"/>
      <c r="G244" s="61"/>
      <c r="H244" s="61"/>
      <c r="I244" s="61"/>
      <c r="J244" s="152"/>
      <c r="K244" s="153"/>
    </row>
    <row r="245" spans="1:11" x14ac:dyDescent="0.3">
      <c r="A245" s="146"/>
      <c r="B245" s="135" t="s">
        <v>177</v>
      </c>
      <c r="C245" s="61"/>
      <c r="D245" s="61"/>
      <c r="E245" s="61"/>
      <c r="F245" s="61"/>
      <c r="G245" s="61"/>
      <c r="H245" s="61"/>
      <c r="I245" s="61"/>
      <c r="J245" s="152"/>
      <c r="K245" s="153"/>
    </row>
    <row r="246" spans="1:11" x14ac:dyDescent="0.3">
      <c r="A246" s="146"/>
      <c r="B246" s="135"/>
      <c r="C246" s="61"/>
      <c r="D246" s="61"/>
      <c r="E246" s="61"/>
      <c r="F246" s="61"/>
      <c r="G246" s="61"/>
      <c r="H246" s="61"/>
      <c r="I246" s="61"/>
      <c r="J246" s="152"/>
      <c r="K246" s="153"/>
    </row>
    <row r="247" spans="1:11" x14ac:dyDescent="0.3">
      <c r="A247" s="146"/>
      <c r="B247" s="135" t="s">
        <v>178</v>
      </c>
      <c r="C247" s="61"/>
      <c r="D247" s="61"/>
      <c r="E247" s="61"/>
      <c r="F247" s="61"/>
      <c r="G247" s="61"/>
      <c r="H247" s="61"/>
      <c r="I247" s="61"/>
      <c r="J247" s="152"/>
      <c r="K247" s="153"/>
    </row>
    <row r="248" spans="1:11" x14ac:dyDescent="0.3">
      <c r="A248" s="146"/>
      <c r="B248" s="135" t="s">
        <v>179</v>
      </c>
      <c r="C248" s="61"/>
      <c r="D248" s="61"/>
      <c r="E248" s="61"/>
      <c r="F248" s="61"/>
      <c r="G248" s="61"/>
      <c r="H248" s="61"/>
      <c r="I248" s="61"/>
      <c r="J248" s="152"/>
      <c r="K248" s="153"/>
    </row>
    <row r="249" spans="1:11" x14ac:dyDescent="0.3">
      <c r="A249" s="146"/>
      <c r="B249" s="135" t="s">
        <v>180</v>
      </c>
      <c r="C249" s="61"/>
      <c r="D249" s="61"/>
      <c r="E249" s="61"/>
      <c r="F249" s="61"/>
      <c r="G249" s="61"/>
      <c r="H249" s="61"/>
      <c r="I249" s="61"/>
      <c r="J249" s="152"/>
      <c r="K249" s="153"/>
    </row>
    <row r="250" spans="1:11" x14ac:dyDescent="0.3">
      <c r="A250" s="146"/>
      <c r="B250" s="135" t="s">
        <v>181</v>
      </c>
      <c r="C250" s="61"/>
      <c r="D250" s="61"/>
      <c r="E250" s="61"/>
      <c r="F250" s="61"/>
      <c r="G250" s="61"/>
      <c r="H250" s="61"/>
      <c r="I250" s="61"/>
      <c r="J250" s="152"/>
      <c r="K250" s="153"/>
    </row>
    <row r="251" spans="1:11" x14ac:dyDescent="0.3">
      <c r="A251" s="146"/>
      <c r="B251" s="135"/>
      <c r="C251" s="61"/>
      <c r="D251" s="61"/>
      <c r="E251" s="61"/>
      <c r="F251" s="61"/>
      <c r="G251" s="61"/>
      <c r="H251" s="61"/>
      <c r="I251" s="61"/>
      <c r="J251" s="152"/>
      <c r="K251" s="153"/>
    </row>
    <row r="252" spans="1:11" x14ac:dyDescent="0.3">
      <c r="A252" s="146" t="s">
        <v>75</v>
      </c>
      <c r="B252" s="137" t="s">
        <v>182</v>
      </c>
      <c r="C252" s="61"/>
      <c r="D252" s="61"/>
      <c r="E252" s="61"/>
      <c r="F252" s="61"/>
      <c r="G252" s="61"/>
      <c r="H252" s="61"/>
      <c r="I252" s="61"/>
      <c r="J252" s="152"/>
      <c r="K252" s="153"/>
    </row>
    <row r="253" spans="1:11" x14ac:dyDescent="0.3">
      <c r="A253" s="146"/>
      <c r="B253" s="135" t="s">
        <v>183</v>
      </c>
      <c r="C253" s="61"/>
      <c r="D253" s="61"/>
      <c r="E253" s="61"/>
      <c r="F253" s="61"/>
      <c r="G253" s="61"/>
      <c r="H253" s="61"/>
      <c r="I253" s="61"/>
      <c r="J253" s="152"/>
      <c r="K253" s="153"/>
    </row>
    <row r="254" spans="1:11" x14ac:dyDescent="0.3">
      <c r="A254" s="146"/>
      <c r="B254" s="135" t="s">
        <v>184</v>
      </c>
      <c r="C254" s="61"/>
      <c r="D254" s="61"/>
      <c r="E254" s="61"/>
      <c r="F254" s="61"/>
      <c r="G254" s="61"/>
      <c r="H254" s="61"/>
      <c r="I254" s="61"/>
      <c r="J254" s="152"/>
      <c r="K254" s="153"/>
    </row>
    <row r="255" spans="1:11" x14ac:dyDescent="0.3">
      <c r="A255" s="146"/>
      <c r="B255" s="135" t="s">
        <v>185</v>
      </c>
      <c r="C255" s="61"/>
      <c r="D255" s="61"/>
      <c r="E255" s="61"/>
      <c r="F255" s="61"/>
      <c r="G255" s="61"/>
      <c r="H255" s="61"/>
      <c r="I255" s="61"/>
      <c r="J255" s="152"/>
      <c r="K255" s="153"/>
    </row>
    <row r="256" spans="1:11" x14ac:dyDescent="0.3">
      <c r="A256" s="146"/>
      <c r="B256" s="135" t="s">
        <v>186</v>
      </c>
      <c r="C256" s="61"/>
      <c r="D256" s="61"/>
      <c r="E256" s="61"/>
      <c r="F256" s="61"/>
      <c r="G256" s="61"/>
      <c r="H256" s="61"/>
      <c r="I256" s="61"/>
      <c r="J256" s="152"/>
      <c r="K256" s="153"/>
    </row>
    <row r="257" spans="1:11" x14ac:dyDescent="0.3">
      <c r="A257" s="146"/>
      <c r="B257" s="135"/>
      <c r="C257" s="61"/>
      <c r="D257" s="61"/>
      <c r="E257" s="61"/>
      <c r="F257" s="61"/>
      <c r="G257" s="61"/>
      <c r="H257" s="61"/>
      <c r="I257" s="61"/>
      <c r="J257" s="152"/>
      <c r="K257" s="153"/>
    </row>
    <row r="258" spans="1:11" x14ac:dyDescent="0.3">
      <c r="A258" s="146" t="s">
        <v>104</v>
      </c>
      <c r="B258" s="137" t="s">
        <v>187</v>
      </c>
      <c r="C258" s="61"/>
      <c r="D258" s="61"/>
      <c r="E258" s="61"/>
      <c r="F258" s="61"/>
      <c r="G258" s="61"/>
      <c r="H258" s="61"/>
      <c r="I258" s="61"/>
      <c r="J258" s="152"/>
      <c r="K258" s="153"/>
    </row>
    <row r="259" spans="1:11" x14ac:dyDescent="0.3">
      <c r="A259" s="146"/>
      <c r="B259" s="135" t="s">
        <v>188</v>
      </c>
      <c r="C259" s="61"/>
      <c r="D259" s="61"/>
      <c r="E259" s="61"/>
      <c r="F259" s="61"/>
      <c r="G259" s="61"/>
      <c r="H259" s="61"/>
      <c r="I259" s="61"/>
      <c r="J259" s="152"/>
      <c r="K259" s="153"/>
    </row>
    <row r="260" spans="1:11" x14ac:dyDescent="0.3">
      <c r="A260" s="146"/>
      <c r="B260" s="135" t="s">
        <v>189</v>
      </c>
      <c r="C260" s="61"/>
      <c r="D260" s="61"/>
      <c r="E260" s="61"/>
      <c r="F260" s="61"/>
      <c r="G260" s="61"/>
      <c r="H260" s="61"/>
      <c r="I260" s="61"/>
      <c r="J260" s="152"/>
      <c r="K260" s="153"/>
    </row>
    <row r="261" spans="1:11" x14ac:dyDescent="0.3">
      <c r="A261" s="146"/>
      <c r="B261" s="135" t="s">
        <v>190</v>
      </c>
      <c r="C261" s="61"/>
      <c r="D261" s="61"/>
      <c r="E261" s="61"/>
      <c r="F261" s="61"/>
      <c r="G261" s="61"/>
      <c r="H261" s="61"/>
      <c r="I261" s="61"/>
      <c r="J261" s="152"/>
      <c r="K261" s="153"/>
    </row>
    <row r="262" spans="1:11" x14ac:dyDescent="0.3">
      <c r="A262" s="146"/>
      <c r="B262" s="135"/>
      <c r="C262" s="61"/>
      <c r="D262" s="61"/>
      <c r="E262" s="61"/>
      <c r="F262" s="61"/>
      <c r="G262" s="61"/>
      <c r="H262" s="61"/>
      <c r="I262" s="61"/>
      <c r="J262" s="152"/>
      <c r="K262" s="153"/>
    </row>
    <row r="263" spans="1:11" x14ac:dyDescent="0.3">
      <c r="A263" s="146"/>
      <c r="B263" s="135" t="s">
        <v>191</v>
      </c>
      <c r="C263" s="61"/>
      <c r="D263" s="61"/>
      <c r="E263" s="61"/>
      <c r="F263" s="61"/>
      <c r="G263" s="61"/>
      <c r="H263" s="61"/>
      <c r="I263" s="61"/>
      <c r="J263" s="152"/>
      <c r="K263" s="153"/>
    </row>
    <row r="264" spans="1:11" x14ac:dyDescent="0.3">
      <c r="A264" s="146"/>
      <c r="B264" s="135" t="s">
        <v>192</v>
      </c>
      <c r="C264" s="61"/>
      <c r="D264" s="61"/>
      <c r="E264" s="61"/>
      <c r="F264" s="61"/>
      <c r="G264" s="61"/>
      <c r="H264" s="61"/>
      <c r="I264" s="61"/>
      <c r="J264" s="152"/>
      <c r="K264" s="153"/>
    </row>
    <row r="265" spans="1:11" x14ac:dyDescent="0.3">
      <c r="A265" s="146"/>
      <c r="B265" s="135"/>
      <c r="C265" s="61"/>
      <c r="D265" s="61"/>
      <c r="E265" s="61"/>
      <c r="F265" s="61"/>
      <c r="G265" s="61"/>
      <c r="H265" s="61"/>
      <c r="I265" s="61"/>
      <c r="J265" s="152"/>
      <c r="K265" s="153"/>
    </row>
    <row r="266" spans="1:11" x14ac:dyDescent="0.3">
      <c r="A266" s="146"/>
      <c r="B266" s="135"/>
      <c r="C266" s="61"/>
      <c r="D266" s="61"/>
      <c r="E266" s="61"/>
      <c r="F266" s="61"/>
      <c r="G266" s="61"/>
      <c r="H266" s="61"/>
      <c r="I266" s="61"/>
      <c r="J266" s="152"/>
      <c r="K266" s="153"/>
    </row>
    <row r="267" spans="1:11" x14ac:dyDescent="0.3">
      <c r="A267" s="146"/>
      <c r="B267" s="135"/>
      <c r="C267" s="61"/>
      <c r="D267" s="61"/>
      <c r="E267" s="61"/>
      <c r="F267" s="61"/>
      <c r="G267" s="61"/>
      <c r="H267" s="61"/>
      <c r="I267" s="61"/>
      <c r="J267" s="152"/>
      <c r="K267" s="153"/>
    </row>
    <row r="268" spans="1:11" x14ac:dyDescent="0.3">
      <c r="A268" s="146"/>
      <c r="B268" s="135"/>
      <c r="C268" s="61"/>
      <c r="D268" s="61"/>
      <c r="E268" s="61"/>
      <c r="F268" s="61"/>
      <c r="G268" s="61"/>
      <c r="H268" s="61"/>
      <c r="I268" s="61"/>
      <c r="J268" s="152"/>
      <c r="K268" s="153"/>
    </row>
    <row r="269" spans="1:11" x14ac:dyDescent="0.3">
      <c r="A269" s="146"/>
      <c r="B269" s="135"/>
      <c r="C269" s="61"/>
      <c r="D269" s="61"/>
      <c r="E269" s="61"/>
      <c r="F269" s="61"/>
      <c r="G269" s="61"/>
      <c r="H269" s="61"/>
      <c r="I269" s="61"/>
      <c r="J269" s="152"/>
      <c r="K269" s="153"/>
    </row>
    <row r="270" spans="1:11" x14ac:dyDescent="0.3">
      <c r="A270" s="146"/>
      <c r="B270" s="135"/>
      <c r="C270" s="61"/>
      <c r="D270" s="61"/>
      <c r="E270" s="61"/>
      <c r="F270" s="61"/>
      <c r="G270" s="61"/>
      <c r="H270" s="61"/>
      <c r="I270" s="61"/>
      <c r="J270" s="152"/>
      <c r="K270" s="153"/>
    </row>
    <row r="271" spans="1:11" ht="15" thickBot="1" x14ac:dyDescent="0.35">
      <c r="A271" s="171"/>
      <c r="B271" s="183"/>
      <c r="C271" s="177"/>
      <c r="D271" s="177"/>
      <c r="E271" s="177"/>
      <c r="F271" s="178" t="s">
        <v>63</v>
      </c>
      <c r="G271" s="177"/>
      <c r="H271" s="178"/>
      <c r="I271" s="178"/>
      <c r="J271" s="179" t="s">
        <v>64</v>
      </c>
      <c r="K271" s="180"/>
    </row>
    <row r="272" spans="1:11" x14ac:dyDescent="0.3">
      <c r="A272" s="181" t="s">
        <v>34</v>
      </c>
      <c r="B272" s="547"/>
      <c r="C272" s="547"/>
      <c r="D272" s="547"/>
      <c r="E272" s="547"/>
      <c r="F272" s="547"/>
      <c r="G272" s="547"/>
      <c r="H272" s="547"/>
      <c r="I272" s="547"/>
      <c r="J272" s="547"/>
      <c r="K272" s="182" t="s">
        <v>35</v>
      </c>
    </row>
    <row r="273" spans="1:11" x14ac:dyDescent="0.3">
      <c r="A273" s="146" t="s">
        <v>39</v>
      </c>
      <c r="B273" s="137" t="s">
        <v>193</v>
      </c>
      <c r="C273" s="61"/>
      <c r="D273" s="61"/>
      <c r="E273" s="61"/>
      <c r="F273" s="61"/>
      <c r="G273" s="61"/>
      <c r="H273" s="61"/>
      <c r="I273" s="61"/>
      <c r="J273" s="152"/>
      <c r="K273" s="136"/>
    </row>
    <row r="274" spans="1:11" x14ac:dyDescent="0.3">
      <c r="A274" s="146"/>
      <c r="B274" s="135" t="s">
        <v>194</v>
      </c>
      <c r="C274" s="61"/>
      <c r="D274" s="61"/>
      <c r="E274" s="61"/>
      <c r="F274" s="61"/>
      <c r="G274" s="61"/>
      <c r="H274" s="61"/>
      <c r="I274" s="61"/>
      <c r="J274" s="152"/>
      <c r="K274" s="136"/>
    </row>
    <row r="275" spans="1:11" x14ac:dyDescent="0.3">
      <c r="A275" s="146"/>
      <c r="B275" s="135" t="s">
        <v>195</v>
      </c>
      <c r="C275" s="61"/>
      <c r="D275" s="61"/>
      <c r="E275" s="61"/>
      <c r="F275" s="61"/>
      <c r="G275" s="61"/>
      <c r="H275" s="61"/>
      <c r="I275" s="61"/>
      <c r="J275" s="152"/>
      <c r="K275" s="136"/>
    </row>
    <row r="276" spans="1:11" x14ac:dyDescent="0.3">
      <c r="A276" s="146"/>
      <c r="B276" s="135"/>
      <c r="C276" s="61"/>
      <c r="D276" s="61"/>
      <c r="E276" s="61"/>
      <c r="F276" s="61"/>
      <c r="G276" s="61"/>
      <c r="H276" s="61"/>
      <c r="I276" s="61"/>
      <c r="J276" s="152"/>
      <c r="K276" s="136"/>
    </row>
    <row r="277" spans="1:11" x14ac:dyDescent="0.3">
      <c r="A277" s="154"/>
      <c r="B277" s="135" t="s">
        <v>196</v>
      </c>
      <c r="C277" s="155"/>
      <c r="D277" s="155"/>
      <c r="E277" s="155"/>
      <c r="F277" s="155"/>
      <c r="G277" s="155"/>
      <c r="H277" s="155"/>
      <c r="I277" s="155"/>
      <c r="J277" s="156"/>
      <c r="K277" s="157"/>
    </row>
    <row r="278" spans="1:11" x14ac:dyDescent="0.3">
      <c r="A278" s="146"/>
      <c r="B278" s="135" t="s">
        <v>197</v>
      </c>
      <c r="C278" s="61"/>
      <c r="D278" s="61"/>
      <c r="E278" s="61"/>
      <c r="F278" s="61"/>
      <c r="G278" s="61"/>
      <c r="H278" s="61"/>
      <c r="I278" s="61"/>
      <c r="J278" s="152"/>
      <c r="K278" s="136"/>
    </row>
    <row r="279" spans="1:11" x14ac:dyDescent="0.3">
      <c r="A279" s="146"/>
      <c r="B279" s="135" t="s">
        <v>198</v>
      </c>
      <c r="C279" s="61"/>
      <c r="D279" s="61"/>
      <c r="E279" s="61"/>
      <c r="F279" s="61"/>
      <c r="G279" s="61"/>
      <c r="H279" s="61"/>
      <c r="I279" s="61"/>
      <c r="J279" s="152"/>
      <c r="K279" s="153"/>
    </row>
    <row r="280" spans="1:11" x14ac:dyDescent="0.3">
      <c r="A280" s="146"/>
      <c r="B280" s="135"/>
      <c r="C280" s="61"/>
      <c r="D280" s="61"/>
      <c r="E280" s="61"/>
      <c r="F280" s="61"/>
      <c r="G280" s="61"/>
      <c r="H280" s="61"/>
      <c r="I280" s="61"/>
      <c r="J280" s="152"/>
      <c r="K280" s="153"/>
    </row>
    <row r="281" spans="1:11" x14ac:dyDescent="0.3">
      <c r="A281" s="146" t="s">
        <v>199</v>
      </c>
      <c r="B281" s="158" t="s">
        <v>200</v>
      </c>
      <c r="C281" s="61"/>
      <c r="D281" s="61"/>
      <c r="E281" s="61"/>
      <c r="F281" s="61"/>
      <c r="G281" s="61"/>
      <c r="H281" s="61"/>
      <c r="I281" s="61"/>
      <c r="J281" s="152"/>
      <c r="K281" s="153"/>
    </row>
    <row r="282" spans="1:11" x14ac:dyDescent="0.3">
      <c r="A282" s="146"/>
      <c r="B282" s="135"/>
      <c r="C282" s="61"/>
      <c r="D282" s="61"/>
      <c r="E282" s="61"/>
      <c r="F282" s="61"/>
      <c r="G282" s="61"/>
      <c r="H282" s="61"/>
      <c r="I282" s="61"/>
      <c r="J282" s="152"/>
      <c r="K282" s="153"/>
    </row>
    <row r="283" spans="1:11" x14ac:dyDescent="0.3">
      <c r="A283" s="146" t="s">
        <v>46</v>
      </c>
      <c r="B283" s="137" t="s">
        <v>201</v>
      </c>
      <c r="C283" s="61"/>
      <c r="D283" s="61"/>
      <c r="E283" s="61"/>
      <c r="F283" s="61"/>
      <c r="G283" s="61"/>
      <c r="H283" s="61"/>
      <c r="I283" s="61"/>
      <c r="J283" s="152"/>
      <c r="K283" s="153"/>
    </row>
    <row r="284" spans="1:11" x14ac:dyDescent="0.3">
      <c r="A284" s="146"/>
      <c r="B284" s="135" t="s">
        <v>202</v>
      </c>
      <c r="C284" s="61"/>
      <c r="D284" s="61"/>
      <c r="E284" s="61"/>
      <c r="F284" s="61"/>
      <c r="G284" s="61"/>
      <c r="H284" s="61"/>
      <c r="I284" s="61"/>
      <c r="J284" s="152"/>
      <c r="K284" s="153"/>
    </row>
    <row r="285" spans="1:11" x14ac:dyDescent="0.3">
      <c r="A285" s="146"/>
      <c r="B285" s="135" t="s">
        <v>203</v>
      </c>
      <c r="C285" s="61"/>
      <c r="D285" s="61"/>
      <c r="E285" s="61"/>
      <c r="F285" s="61"/>
      <c r="G285" s="61"/>
      <c r="H285" s="61"/>
      <c r="I285" s="61"/>
      <c r="J285" s="152"/>
      <c r="K285" s="153"/>
    </row>
    <row r="286" spans="1:11" x14ac:dyDescent="0.3">
      <c r="A286" s="146"/>
      <c r="B286" s="135" t="s">
        <v>204</v>
      </c>
      <c r="C286" s="61"/>
      <c r="D286" s="61"/>
      <c r="E286" s="61"/>
      <c r="F286" s="61"/>
      <c r="G286" s="61"/>
      <c r="H286" s="61"/>
      <c r="I286" s="61"/>
      <c r="J286" s="152"/>
      <c r="K286" s="153"/>
    </row>
    <row r="287" spans="1:11" x14ac:dyDescent="0.3">
      <c r="A287" s="146"/>
      <c r="B287" s="135" t="s">
        <v>205</v>
      </c>
      <c r="C287" s="61"/>
      <c r="D287" s="61"/>
      <c r="E287" s="61"/>
      <c r="F287" s="61"/>
      <c r="G287" s="61"/>
      <c r="H287" s="61"/>
      <c r="I287" s="61"/>
      <c r="J287" s="152"/>
      <c r="K287" s="153"/>
    </row>
    <row r="288" spans="1:11" x14ac:dyDescent="0.3">
      <c r="A288" s="146"/>
      <c r="B288" s="135"/>
      <c r="C288" s="61"/>
      <c r="D288" s="61"/>
      <c r="E288" s="61"/>
      <c r="F288" s="61"/>
      <c r="G288" s="61"/>
      <c r="H288" s="61"/>
      <c r="I288" s="61"/>
      <c r="J288" s="152"/>
      <c r="K288" s="153"/>
    </row>
    <row r="289" spans="1:11" x14ac:dyDescent="0.3">
      <c r="A289" s="146"/>
      <c r="B289" s="135" t="s">
        <v>206</v>
      </c>
      <c r="C289" s="61"/>
      <c r="D289" s="61"/>
      <c r="E289" s="61"/>
      <c r="F289" s="61"/>
      <c r="G289" s="61"/>
      <c r="H289" s="61"/>
      <c r="I289" s="61"/>
      <c r="J289" s="152"/>
      <c r="K289" s="153"/>
    </row>
    <row r="290" spans="1:11" x14ac:dyDescent="0.3">
      <c r="A290" s="146"/>
      <c r="B290" s="135" t="s">
        <v>207</v>
      </c>
      <c r="C290" s="61"/>
      <c r="D290" s="61"/>
      <c r="E290" s="61"/>
      <c r="F290" s="61"/>
      <c r="G290" s="61"/>
      <c r="H290" s="61"/>
      <c r="I290" s="61"/>
      <c r="J290" s="152"/>
      <c r="K290" s="153"/>
    </row>
    <row r="291" spans="1:11" x14ac:dyDescent="0.3">
      <c r="A291" s="146"/>
      <c r="B291" s="135" t="s">
        <v>208</v>
      </c>
      <c r="C291" s="61"/>
      <c r="D291" s="61"/>
      <c r="E291" s="61"/>
      <c r="F291" s="61"/>
      <c r="G291" s="61"/>
      <c r="H291" s="61"/>
      <c r="I291" s="61"/>
      <c r="J291" s="152"/>
      <c r="K291" s="153"/>
    </row>
    <row r="292" spans="1:11" x14ac:dyDescent="0.3">
      <c r="A292" s="146"/>
      <c r="B292" s="135"/>
      <c r="C292" s="61"/>
      <c r="D292" s="61"/>
      <c r="E292" s="61"/>
      <c r="F292" s="61"/>
      <c r="G292" s="61"/>
      <c r="H292" s="61"/>
      <c r="I292" s="61"/>
      <c r="J292" s="152"/>
      <c r="K292" s="153"/>
    </row>
    <row r="293" spans="1:11" x14ac:dyDescent="0.3">
      <c r="A293" s="146"/>
      <c r="B293" s="135" t="s">
        <v>209</v>
      </c>
      <c r="C293" s="61"/>
      <c r="D293" s="61"/>
      <c r="E293" s="61"/>
      <c r="F293" s="61"/>
      <c r="G293" s="61"/>
      <c r="H293" s="61"/>
      <c r="I293" s="61"/>
      <c r="J293" s="152"/>
      <c r="K293" s="153"/>
    </row>
    <row r="294" spans="1:11" x14ac:dyDescent="0.3">
      <c r="A294" s="146"/>
      <c r="B294" s="135" t="s">
        <v>210</v>
      </c>
      <c r="C294" s="61"/>
      <c r="D294" s="61"/>
      <c r="E294" s="61"/>
      <c r="F294" s="61"/>
      <c r="G294" s="61"/>
      <c r="H294" s="61"/>
      <c r="I294" s="61"/>
      <c r="J294" s="152"/>
      <c r="K294" s="153"/>
    </row>
    <row r="295" spans="1:11" x14ac:dyDescent="0.3">
      <c r="A295" s="146"/>
      <c r="B295" s="135" t="s">
        <v>211</v>
      </c>
      <c r="C295" s="61"/>
      <c r="D295" s="61"/>
      <c r="E295" s="61"/>
      <c r="F295" s="61"/>
      <c r="G295" s="61"/>
      <c r="H295" s="61"/>
      <c r="I295" s="61"/>
      <c r="J295" s="152"/>
      <c r="K295" s="153"/>
    </row>
    <row r="296" spans="1:11" x14ac:dyDescent="0.3">
      <c r="A296" s="146"/>
      <c r="B296" s="135" t="s">
        <v>212</v>
      </c>
      <c r="C296" s="61"/>
      <c r="D296" s="61"/>
      <c r="E296" s="61"/>
      <c r="F296" s="61"/>
      <c r="G296" s="61"/>
      <c r="H296" s="61"/>
      <c r="I296" s="61"/>
      <c r="J296" s="152"/>
      <c r="K296" s="153"/>
    </row>
    <row r="297" spans="1:11" x14ac:dyDescent="0.3">
      <c r="A297" s="146"/>
      <c r="B297" s="135" t="s">
        <v>213</v>
      </c>
      <c r="C297" s="61"/>
      <c r="D297" s="61"/>
      <c r="E297" s="61"/>
      <c r="F297" s="61"/>
      <c r="G297" s="61"/>
      <c r="H297" s="61"/>
      <c r="I297" s="61"/>
      <c r="J297" s="152"/>
      <c r="K297" s="153"/>
    </row>
    <row r="298" spans="1:11" x14ac:dyDescent="0.3">
      <c r="A298" s="146"/>
      <c r="B298" s="135" t="s">
        <v>214</v>
      </c>
      <c r="C298" s="61"/>
      <c r="D298" s="61"/>
      <c r="E298" s="61"/>
      <c r="F298" s="61"/>
      <c r="G298" s="61"/>
      <c r="H298" s="61"/>
      <c r="I298" s="61"/>
      <c r="J298" s="152"/>
      <c r="K298" s="153"/>
    </row>
    <row r="299" spans="1:11" x14ac:dyDescent="0.3">
      <c r="A299" s="146"/>
      <c r="B299" s="135" t="s">
        <v>215</v>
      </c>
      <c r="C299" s="61"/>
      <c r="D299" s="61"/>
      <c r="E299" s="61"/>
      <c r="F299" s="61"/>
      <c r="G299" s="61"/>
      <c r="H299" s="61"/>
      <c r="I299" s="61"/>
      <c r="J299" s="152"/>
      <c r="K299" s="153"/>
    </row>
    <row r="300" spans="1:11" x14ac:dyDescent="0.3">
      <c r="A300" s="146"/>
      <c r="B300" s="135"/>
      <c r="C300" s="61"/>
      <c r="D300" s="61"/>
      <c r="E300" s="61"/>
      <c r="F300" s="61"/>
      <c r="G300" s="61"/>
      <c r="H300" s="61"/>
      <c r="I300" s="61"/>
      <c r="J300" s="152"/>
      <c r="K300" s="153"/>
    </row>
    <row r="301" spans="1:11" x14ac:dyDescent="0.3">
      <c r="A301" s="146" t="s">
        <v>75</v>
      </c>
      <c r="B301" s="137" t="s">
        <v>216</v>
      </c>
      <c r="C301" s="61"/>
      <c r="D301" s="61"/>
      <c r="E301" s="61"/>
      <c r="F301" s="61"/>
      <c r="G301" s="61"/>
      <c r="H301" s="61"/>
      <c r="I301" s="61"/>
      <c r="J301" s="152"/>
      <c r="K301" s="153"/>
    </row>
    <row r="302" spans="1:11" x14ac:dyDescent="0.3">
      <c r="A302" s="146"/>
      <c r="B302" s="135" t="s">
        <v>217</v>
      </c>
      <c r="C302" s="61"/>
      <c r="D302" s="61"/>
      <c r="E302" s="61"/>
      <c r="F302" s="61"/>
      <c r="G302" s="61"/>
      <c r="H302" s="61"/>
      <c r="I302" s="61"/>
      <c r="J302" s="152"/>
      <c r="K302" s="153"/>
    </row>
    <row r="303" spans="1:11" x14ac:dyDescent="0.3">
      <c r="A303" s="146"/>
      <c r="B303" s="135" t="s">
        <v>218</v>
      </c>
      <c r="C303" s="61"/>
      <c r="D303" s="61"/>
      <c r="E303" s="61"/>
      <c r="F303" s="61"/>
      <c r="G303" s="61"/>
      <c r="H303" s="61"/>
      <c r="I303" s="61"/>
      <c r="J303" s="152"/>
      <c r="K303" s="153"/>
    </row>
    <row r="304" spans="1:11" x14ac:dyDescent="0.3">
      <c r="A304" s="146"/>
      <c r="B304" s="135" t="s">
        <v>219</v>
      </c>
      <c r="C304" s="61"/>
      <c r="D304" s="61"/>
      <c r="E304" s="61"/>
      <c r="F304" s="61"/>
      <c r="G304" s="61"/>
      <c r="H304" s="61"/>
      <c r="I304" s="61"/>
      <c r="J304" s="152"/>
      <c r="K304" s="153"/>
    </row>
    <row r="305" spans="1:11" x14ac:dyDescent="0.3">
      <c r="A305" s="146"/>
      <c r="B305" s="135"/>
      <c r="C305" s="61"/>
      <c r="D305" s="61"/>
      <c r="E305" s="61"/>
      <c r="F305" s="61"/>
      <c r="G305" s="61"/>
      <c r="H305" s="61"/>
      <c r="I305" s="61"/>
      <c r="J305" s="152"/>
      <c r="K305" s="153"/>
    </row>
    <row r="306" spans="1:11" x14ac:dyDescent="0.3">
      <c r="A306" s="146" t="s">
        <v>104</v>
      </c>
      <c r="B306" s="137" t="s">
        <v>220</v>
      </c>
      <c r="C306" s="61"/>
      <c r="D306" s="61"/>
      <c r="E306" s="61"/>
      <c r="F306" s="61"/>
      <c r="G306" s="61"/>
      <c r="H306" s="61"/>
      <c r="I306" s="61"/>
      <c r="J306" s="152"/>
      <c r="K306" s="153"/>
    </row>
    <row r="307" spans="1:11" x14ac:dyDescent="0.3">
      <c r="A307" s="146"/>
      <c r="B307" s="135" t="s">
        <v>221</v>
      </c>
      <c r="C307" s="61"/>
      <c r="D307" s="61"/>
      <c r="E307" s="61"/>
      <c r="F307" s="61"/>
      <c r="G307" s="61"/>
      <c r="H307" s="61"/>
      <c r="I307" s="61"/>
      <c r="J307" s="152"/>
      <c r="K307" s="153"/>
    </row>
    <row r="308" spans="1:11" x14ac:dyDescent="0.3">
      <c r="A308" s="146"/>
      <c r="B308" s="135" t="s">
        <v>222</v>
      </c>
      <c r="C308" s="61"/>
      <c r="D308" s="61"/>
      <c r="E308" s="61"/>
      <c r="F308" s="61"/>
      <c r="G308" s="61"/>
      <c r="H308" s="61"/>
      <c r="I308" s="61"/>
      <c r="J308" s="152"/>
      <c r="K308" s="153"/>
    </row>
    <row r="309" spans="1:11" x14ac:dyDescent="0.3">
      <c r="A309" s="146"/>
      <c r="B309" s="135" t="s">
        <v>223</v>
      </c>
      <c r="C309" s="61"/>
      <c r="D309" s="61"/>
      <c r="E309" s="61"/>
      <c r="F309" s="61"/>
      <c r="G309" s="61"/>
      <c r="H309" s="61"/>
      <c r="I309" s="61"/>
      <c r="J309" s="152"/>
      <c r="K309" s="153"/>
    </row>
    <row r="310" spans="1:11" x14ac:dyDescent="0.3">
      <c r="A310" s="146" t="s">
        <v>224</v>
      </c>
      <c r="B310" s="135" t="s">
        <v>225</v>
      </c>
      <c r="C310" s="61"/>
      <c r="D310" s="61"/>
      <c r="E310" s="61"/>
      <c r="F310" s="61"/>
      <c r="G310" s="61"/>
      <c r="H310" s="61"/>
      <c r="I310" s="61"/>
      <c r="J310" s="152"/>
      <c r="K310" s="153"/>
    </row>
    <row r="311" spans="1:11" x14ac:dyDescent="0.3">
      <c r="A311" s="146"/>
      <c r="B311" s="135"/>
      <c r="C311" s="61"/>
      <c r="D311" s="61"/>
      <c r="E311" s="61"/>
      <c r="F311" s="61"/>
      <c r="G311" s="61"/>
      <c r="H311" s="61"/>
      <c r="I311" s="61"/>
      <c r="J311" s="152"/>
      <c r="K311" s="153"/>
    </row>
    <row r="312" spans="1:11" x14ac:dyDescent="0.3">
      <c r="A312" s="146" t="s">
        <v>113</v>
      </c>
      <c r="B312" s="137" t="s">
        <v>226</v>
      </c>
      <c r="C312" s="61"/>
      <c r="D312" s="61"/>
      <c r="E312" s="61"/>
      <c r="F312" s="61"/>
      <c r="G312" s="61"/>
      <c r="H312" s="61"/>
      <c r="I312" s="61"/>
      <c r="J312" s="152"/>
      <c r="K312" s="153"/>
    </row>
    <row r="313" spans="1:11" x14ac:dyDescent="0.3">
      <c r="A313" s="146"/>
      <c r="B313" s="135" t="s">
        <v>227</v>
      </c>
      <c r="C313" s="61"/>
      <c r="D313" s="61"/>
      <c r="E313" s="61"/>
      <c r="F313" s="61"/>
      <c r="G313" s="61"/>
      <c r="H313" s="61"/>
      <c r="I313" s="61"/>
      <c r="J313" s="152"/>
      <c r="K313" s="153"/>
    </row>
    <row r="314" spans="1:11" x14ac:dyDescent="0.3">
      <c r="A314" s="146"/>
      <c r="B314" s="135" t="s">
        <v>228</v>
      </c>
      <c r="C314" s="61"/>
      <c r="D314" s="61"/>
      <c r="E314" s="61"/>
      <c r="F314" s="61"/>
      <c r="G314" s="61"/>
      <c r="H314" s="61"/>
      <c r="I314" s="61"/>
      <c r="J314" s="152"/>
      <c r="K314" s="153"/>
    </row>
    <row r="315" spans="1:11" x14ac:dyDescent="0.3">
      <c r="A315" s="146"/>
      <c r="B315" s="135" t="s">
        <v>229</v>
      </c>
      <c r="C315" s="61"/>
      <c r="D315" s="61"/>
      <c r="E315" s="61"/>
      <c r="F315" s="61"/>
      <c r="G315" s="61"/>
      <c r="H315" s="61"/>
      <c r="I315" s="61"/>
      <c r="J315" s="152"/>
      <c r="K315" s="153"/>
    </row>
    <row r="316" spans="1:11" x14ac:dyDescent="0.3">
      <c r="A316" s="146"/>
      <c r="B316" s="135" t="s">
        <v>230</v>
      </c>
      <c r="C316" s="61"/>
      <c r="D316" s="61"/>
      <c r="E316" s="61"/>
      <c r="F316" s="61"/>
      <c r="G316" s="61"/>
      <c r="H316" s="61"/>
      <c r="I316" s="61"/>
      <c r="J316" s="152"/>
      <c r="K316" s="153"/>
    </row>
    <row r="317" spans="1:11" x14ac:dyDescent="0.3">
      <c r="A317" s="146"/>
      <c r="B317" s="135" t="s">
        <v>231</v>
      </c>
      <c r="C317" s="61"/>
      <c r="D317" s="61"/>
      <c r="E317" s="61"/>
      <c r="F317" s="61"/>
      <c r="G317" s="61"/>
      <c r="H317" s="61"/>
      <c r="I317" s="61"/>
      <c r="J317" s="152"/>
      <c r="K317" s="153"/>
    </row>
    <row r="318" spans="1:11" x14ac:dyDescent="0.3">
      <c r="A318" s="146"/>
      <c r="B318" s="135"/>
      <c r="C318" s="61"/>
      <c r="D318" s="61"/>
      <c r="E318" s="61"/>
      <c r="F318" s="61"/>
      <c r="G318" s="61"/>
      <c r="H318" s="61"/>
      <c r="I318" s="61"/>
      <c r="J318" s="152"/>
      <c r="K318" s="153"/>
    </row>
    <row r="319" spans="1:11" x14ac:dyDescent="0.3">
      <c r="A319" s="146"/>
      <c r="B319" s="135"/>
      <c r="C319" s="61"/>
      <c r="D319" s="61"/>
      <c r="E319" s="61"/>
      <c r="F319" s="61"/>
      <c r="G319" s="61"/>
      <c r="H319" s="61"/>
      <c r="I319" s="61"/>
      <c r="J319" s="152"/>
      <c r="K319" s="153"/>
    </row>
    <row r="320" spans="1:11" ht="15" thickBot="1" x14ac:dyDescent="0.35">
      <c r="A320" s="171"/>
      <c r="B320" s="183"/>
      <c r="C320" s="177"/>
      <c r="D320" s="177"/>
      <c r="E320" s="177"/>
      <c r="F320" s="178" t="s">
        <v>63</v>
      </c>
      <c r="G320" s="177"/>
      <c r="H320" s="178"/>
      <c r="I320" s="177"/>
      <c r="J320" s="179" t="s">
        <v>64</v>
      </c>
      <c r="K320" s="180">
        <f>K279+K317</f>
        <v>0</v>
      </c>
    </row>
    <row r="321" spans="1:11" x14ac:dyDescent="0.3">
      <c r="A321" s="181" t="s">
        <v>34</v>
      </c>
      <c r="B321" s="547"/>
      <c r="C321" s="547"/>
      <c r="D321" s="547"/>
      <c r="E321" s="547"/>
      <c r="F321" s="547"/>
      <c r="G321" s="547"/>
      <c r="H321" s="547"/>
      <c r="I321" s="547"/>
      <c r="J321" s="547"/>
      <c r="K321" s="182" t="s">
        <v>35</v>
      </c>
    </row>
    <row r="322" spans="1:11" x14ac:dyDescent="0.3">
      <c r="A322" s="146" t="s">
        <v>39</v>
      </c>
      <c r="B322" s="137" t="s">
        <v>232</v>
      </c>
      <c r="C322" s="147"/>
      <c r="D322" s="147"/>
      <c r="E322" s="147"/>
      <c r="F322" s="147"/>
      <c r="G322" s="147"/>
      <c r="H322" s="147"/>
      <c r="I322" s="147"/>
      <c r="J322" s="159"/>
      <c r="K322" s="160"/>
    </row>
    <row r="323" spans="1:11" x14ac:dyDescent="0.3">
      <c r="A323" s="146"/>
      <c r="B323" s="135" t="s">
        <v>233</v>
      </c>
      <c r="C323" s="61"/>
      <c r="D323" s="61"/>
      <c r="E323" s="61"/>
      <c r="F323" s="61"/>
      <c r="G323" s="61"/>
      <c r="H323" s="61"/>
      <c r="I323" s="61"/>
      <c r="J323" s="152"/>
      <c r="K323" s="136"/>
    </row>
    <row r="324" spans="1:11" x14ac:dyDescent="0.3">
      <c r="A324" s="146"/>
      <c r="B324" s="135" t="s">
        <v>234</v>
      </c>
      <c r="C324" s="61"/>
      <c r="D324" s="61"/>
      <c r="E324" s="61"/>
      <c r="F324" s="61"/>
      <c r="G324" s="61"/>
      <c r="H324" s="61"/>
      <c r="I324" s="61"/>
      <c r="J324" s="152"/>
      <c r="K324" s="136"/>
    </row>
    <row r="325" spans="1:11" x14ac:dyDescent="0.3">
      <c r="A325" s="146"/>
      <c r="B325" s="135" t="s">
        <v>235</v>
      </c>
      <c r="C325" s="61"/>
      <c r="D325" s="61"/>
      <c r="E325" s="61"/>
      <c r="F325" s="61"/>
      <c r="G325" s="61"/>
      <c r="H325" s="61"/>
      <c r="I325" s="61"/>
      <c r="J325" s="152"/>
      <c r="K325" s="136"/>
    </row>
    <row r="326" spans="1:11" x14ac:dyDescent="0.3">
      <c r="A326" s="146"/>
      <c r="B326" s="135" t="s">
        <v>236</v>
      </c>
      <c r="C326" s="61"/>
      <c r="D326" s="61"/>
      <c r="E326" s="61"/>
      <c r="F326" s="61"/>
      <c r="G326" s="61"/>
      <c r="H326" s="61"/>
      <c r="I326" s="61"/>
      <c r="J326" s="152"/>
      <c r="K326" s="153"/>
    </row>
    <row r="327" spans="1:11" x14ac:dyDescent="0.3">
      <c r="A327" s="146"/>
      <c r="B327" s="135"/>
      <c r="C327" s="61"/>
      <c r="D327" s="61"/>
      <c r="E327" s="61"/>
      <c r="F327" s="61"/>
      <c r="G327" s="61"/>
      <c r="H327" s="61"/>
      <c r="I327" s="61"/>
      <c r="J327" s="152"/>
      <c r="K327" s="153"/>
    </row>
    <row r="328" spans="1:11" x14ac:dyDescent="0.3">
      <c r="A328" s="146" t="s">
        <v>237</v>
      </c>
      <c r="B328" s="158" t="s">
        <v>238</v>
      </c>
      <c r="C328" s="61"/>
      <c r="D328" s="61"/>
      <c r="E328" s="61"/>
      <c r="F328" s="61"/>
      <c r="G328" s="61"/>
      <c r="H328" s="61"/>
      <c r="I328" s="61"/>
      <c r="J328" s="152"/>
      <c r="K328" s="153"/>
    </row>
    <row r="329" spans="1:11" x14ac:dyDescent="0.3">
      <c r="A329" s="146"/>
      <c r="B329" s="135"/>
      <c r="C329" s="61"/>
      <c r="D329" s="61"/>
      <c r="E329" s="61"/>
      <c r="F329" s="61"/>
      <c r="G329" s="61"/>
      <c r="H329" s="61"/>
      <c r="I329" s="61"/>
      <c r="J329" s="152"/>
      <c r="K329" s="153"/>
    </row>
    <row r="330" spans="1:11" x14ac:dyDescent="0.3">
      <c r="A330" s="146" t="s">
        <v>46</v>
      </c>
      <c r="B330" s="137" t="s">
        <v>239</v>
      </c>
      <c r="C330" s="61"/>
      <c r="D330" s="61"/>
      <c r="E330" s="61"/>
      <c r="F330" s="61"/>
      <c r="G330" s="61"/>
      <c r="H330" s="61"/>
      <c r="I330" s="61"/>
      <c r="J330" s="152"/>
      <c r="K330" s="153"/>
    </row>
    <row r="331" spans="1:11" x14ac:dyDescent="0.3">
      <c r="A331" s="146"/>
      <c r="B331" s="135" t="s">
        <v>240</v>
      </c>
      <c r="C331" s="61"/>
      <c r="D331" s="61"/>
      <c r="E331" s="61"/>
      <c r="F331" s="61"/>
      <c r="G331" s="61"/>
      <c r="H331" s="61"/>
      <c r="I331" s="61"/>
      <c r="J331" s="152"/>
      <c r="K331" s="153"/>
    </row>
    <row r="332" spans="1:11" x14ac:dyDescent="0.3">
      <c r="A332" s="146"/>
      <c r="B332" s="135" t="s">
        <v>241</v>
      </c>
      <c r="C332" s="61"/>
      <c r="D332" s="61"/>
      <c r="E332" s="61"/>
      <c r="F332" s="61"/>
      <c r="G332" s="61"/>
      <c r="H332" s="61"/>
      <c r="I332" s="61"/>
      <c r="J332" s="152"/>
      <c r="K332" s="153"/>
    </row>
    <row r="333" spans="1:11" x14ac:dyDescent="0.3">
      <c r="A333" s="146"/>
      <c r="B333" s="135" t="s">
        <v>242</v>
      </c>
      <c r="C333" s="61"/>
      <c r="D333" s="61"/>
      <c r="E333" s="61"/>
      <c r="F333" s="61"/>
      <c r="G333" s="61"/>
      <c r="H333" s="61"/>
      <c r="I333" s="61"/>
      <c r="J333" s="152"/>
      <c r="K333" s="153"/>
    </row>
    <row r="334" spans="1:11" x14ac:dyDescent="0.3">
      <c r="A334" s="146"/>
      <c r="B334" s="135" t="s">
        <v>243</v>
      </c>
      <c r="C334" s="61"/>
      <c r="D334" s="61"/>
      <c r="E334" s="61"/>
      <c r="F334" s="61"/>
      <c r="G334" s="61"/>
      <c r="H334" s="61"/>
      <c r="I334" s="61"/>
      <c r="J334" s="152"/>
      <c r="K334" s="153"/>
    </row>
    <row r="335" spans="1:11" x14ac:dyDescent="0.3">
      <c r="A335" s="146"/>
      <c r="B335" s="135" t="s">
        <v>244</v>
      </c>
      <c r="C335" s="61"/>
      <c r="D335" s="61"/>
      <c r="E335" s="61"/>
      <c r="F335" s="61"/>
      <c r="G335" s="61"/>
      <c r="H335" s="61"/>
      <c r="I335" s="61"/>
      <c r="J335" s="152"/>
      <c r="K335" s="153"/>
    </row>
    <row r="336" spans="1:11" x14ac:dyDescent="0.3">
      <c r="A336" s="146"/>
      <c r="B336" s="135" t="s">
        <v>245</v>
      </c>
      <c r="C336" s="61"/>
      <c r="D336" s="61"/>
      <c r="E336" s="61"/>
      <c r="F336" s="61"/>
      <c r="G336" s="61"/>
      <c r="H336" s="61"/>
      <c r="I336" s="61"/>
      <c r="J336" s="152"/>
      <c r="K336" s="153"/>
    </row>
    <row r="337" spans="1:11" x14ac:dyDescent="0.3">
      <c r="A337" s="146"/>
      <c r="B337" s="135" t="s">
        <v>246</v>
      </c>
      <c r="C337" s="61"/>
      <c r="D337" s="61"/>
      <c r="E337" s="61"/>
      <c r="F337" s="61"/>
      <c r="G337" s="61"/>
      <c r="H337" s="61"/>
      <c r="I337" s="61"/>
      <c r="J337" s="152"/>
      <c r="K337" s="153"/>
    </row>
    <row r="338" spans="1:11" x14ac:dyDescent="0.3">
      <c r="A338" s="146"/>
      <c r="B338" s="135" t="s">
        <v>247</v>
      </c>
      <c r="C338" s="61"/>
      <c r="D338" s="61"/>
      <c r="E338" s="61"/>
      <c r="F338" s="61"/>
      <c r="G338" s="61"/>
      <c r="H338" s="61"/>
      <c r="I338" s="61"/>
      <c r="J338" s="152"/>
      <c r="K338" s="153"/>
    </row>
    <row r="339" spans="1:11" x14ac:dyDescent="0.3">
      <c r="A339" s="146"/>
      <c r="B339" s="135" t="s">
        <v>248</v>
      </c>
      <c r="C339" s="61"/>
      <c r="D339" s="61"/>
      <c r="E339" s="61"/>
      <c r="F339" s="61"/>
      <c r="G339" s="61"/>
      <c r="H339" s="61"/>
      <c r="I339" s="61"/>
      <c r="J339" s="152"/>
      <c r="K339" s="153"/>
    </row>
    <row r="340" spans="1:11" x14ac:dyDescent="0.3">
      <c r="A340" s="146"/>
      <c r="B340" s="135"/>
      <c r="C340" s="61"/>
      <c r="D340" s="61"/>
      <c r="E340" s="61"/>
      <c r="F340" s="61"/>
      <c r="G340" s="61"/>
      <c r="H340" s="61"/>
      <c r="I340" s="61"/>
      <c r="J340" s="152"/>
      <c r="K340" s="153"/>
    </row>
    <row r="341" spans="1:11" x14ac:dyDescent="0.3">
      <c r="A341" s="146" t="s">
        <v>75</v>
      </c>
      <c r="B341" s="137" t="s">
        <v>249</v>
      </c>
      <c r="C341" s="61"/>
      <c r="D341" s="61"/>
      <c r="E341" s="61"/>
      <c r="F341" s="61"/>
      <c r="G341" s="61"/>
      <c r="H341" s="61"/>
      <c r="I341" s="61"/>
      <c r="J341" s="152"/>
      <c r="K341" s="153"/>
    </row>
    <row r="342" spans="1:11" x14ac:dyDescent="0.3">
      <c r="A342" s="146"/>
      <c r="B342" s="135" t="s">
        <v>250</v>
      </c>
      <c r="C342" s="61"/>
      <c r="D342" s="61"/>
      <c r="E342" s="61"/>
      <c r="F342" s="61"/>
      <c r="G342" s="61"/>
      <c r="H342" s="61"/>
      <c r="I342" s="61"/>
      <c r="J342" s="152"/>
      <c r="K342" s="153"/>
    </row>
    <row r="343" spans="1:11" x14ac:dyDescent="0.3">
      <c r="A343" s="146"/>
      <c r="B343" s="135" t="s">
        <v>251</v>
      </c>
      <c r="C343" s="61"/>
      <c r="D343" s="61"/>
      <c r="E343" s="61"/>
      <c r="F343" s="61"/>
      <c r="G343" s="61"/>
      <c r="H343" s="61"/>
      <c r="I343" s="61"/>
      <c r="J343" s="152"/>
      <c r="K343" s="153"/>
    </row>
    <row r="344" spans="1:11" x14ac:dyDescent="0.3">
      <c r="A344" s="146"/>
      <c r="B344" s="135" t="s">
        <v>252</v>
      </c>
      <c r="C344" s="61"/>
      <c r="D344" s="61"/>
      <c r="E344" s="61"/>
      <c r="F344" s="61"/>
      <c r="G344" s="61"/>
      <c r="H344" s="61"/>
      <c r="I344" s="61"/>
      <c r="J344" s="152"/>
      <c r="K344" s="153"/>
    </row>
    <row r="345" spans="1:11" x14ac:dyDescent="0.3">
      <c r="A345" s="146"/>
      <c r="B345" s="135"/>
      <c r="C345" s="61"/>
      <c r="D345" s="61"/>
      <c r="E345" s="61"/>
      <c r="F345" s="61"/>
      <c r="G345" s="61"/>
      <c r="H345" s="61"/>
      <c r="I345" s="61"/>
      <c r="J345" s="152"/>
      <c r="K345" s="153"/>
    </row>
    <row r="346" spans="1:11" x14ac:dyDescent="0.3">
      <c r="A346" s="146" t="s">
        <v>104</v>
      </c>
      <c r="B346" s="137" t="s">
        <v>253</v>
      </c>
      <c r="C346" s="61"/>
      <c r="D346" s="61"/>
      <c r="E346" s="61"/>
      <c r="F346" s="61"/>
      <c r="G346" s="61"/>
      <c r="H346" s="61"/>
      <c r="I346" s="61"/>
      <c r="J346" s="152"/>
      <c r="K346" s="153"/>
    </row>
    <row r="347" spans="1:11" x14ac:dyDescent="0.3">
      <c r="A347" s="146"/>
      <c r="B347" s="135" t="s">
        <v>254</v>
      </c>
      <c r="C347" s="61"/>
      <c r="D347" s="61"/>
      <c r="E347" s="61"/>
      <c r="F347" s="61"/>
      <c r="G347" s="61"/>
      <c r="H347" s="61"/>
      <c r="I347" s="61"/>
      <c r="J347" s="152"/>
      <c r="K347" s="153"/>
    </row>
    <row r="348" spans="1:11" x14ac:dyDescent="0.3">
      <c r="A348" s="146"/>
      <c r="B348" s="135" t="s">
        <v>255</v>
      </c>
      <c r="C348" s="61"/>
      <c r="D348" s="61"/>
      <c r="E348" s="61"/>
      <c r="F348" s="61"/>
      <c r="G348" s="61"/>
      <c r="H348" s="61"/>
      <c r="I348" s="61"/>
      <c r="J348" s="152"/>
      <c r="K348" s="153"/>
    </row>
    <row r="349" spans="1:11" x14ac:dyDescent="0.3">
      <c r="A349" s="146"/>
      <c r="B349" s="135" t="s">
        <v>256</v>
      </c>
      <c r="C349" s="61"/>
      <c r="D349" s="61"/>
      <c r="E349" s="61"/>
      <c r="F349" s="61"/>
      <c r="G349" s="61"/>
      <c r="H349" s="61"/>
      <c r="I349" s="61"/>
      <c r="J349" s="152"/>
      <c r="K349" s="153"/>
    </row>
    <row r="350" spans="1:11" x14ac:dyDescent="0.3">
      <c r="A350" s="146"/>
      <c r="B350" s="135" t="s">
        <v>257</v>
      </c>
      <c r="C350" s="61"/>
      <c r="D350" s="61"/>
      <c r="E350" s="61"/>
      <c r="F350" s="61"/>
      <c r="G350" s="61"/>
      <c r="H350" s="61"/>
      <c r="I350" s="61"/>
      <c r="J350" s="152"/>
      <c r="K350" s="153"/>
    </row>
    <row r="351" spans="1:11" x14ac:dyDescent="0.3">
      <c r="A351" s="146"/>
      <c r="B351" s="135"/>
      <c r="C351" s="61"/>
      <c r="D351" s="61"/>
      <c r="E351" s="61"/>
      <c r="F351" s="61"/>
      <c r="G351" s="61"/>
      <c r="H351" s="61"/>
      <c r="I351" s="61"/>
      <c r="J351" s="152"/>
      <c r="K351" s="153"/>
    </row>
    <row r="352" spans="1:11" x14ac:dyDescent="0.3">
      <c r="A352" s="146" t="s">
        <v>113</v>
      </c>
      <c r="B352" s="137" t="s">
        <v>258</v>
      </c>
      <c r="C352" s="61"/>
      <c r="D352" s="61"/>
      <c r="E352" s="61"/>
      <c r="F352" s="61"/>
      <c r="G352" s="61"/>
      <c r="H352" s="61"/>
      <c r="I352" s="61"/>
      <c r="J352" s="152"/>
      <c r="K352" s="153"/>
    </row>
    <row r="353" spans="1:11" x14ac:dyDescent="0.3">
      <c r="A353" s="146"/>
      <c r="B353" s="135" t="s">
        <v>259</v>
      </c>
      <c r="C353" s="61"/>
      <c r="D353" s="61"/>
      <c r="E353" s="61"/>
      <c r="F353" s="61"/>
      <c r="G353" s="61"/>
      <c r="H353" s="61"/>
      <c r="I353" s="61"/>
      <c r="J353" s="152"/>
      <c r="K353" s="153"/>
    </row>
    <row r="354" spans="1:11" x14ac:dyDescent="0.3">
      <c r="A354" s="146"/>
      <c r="B354" s="135" t="s">
        <v>260</v>
      </c>
      <c r="C354" s="61"/>
      <c r="D354" s="61"/>
      <c r="E354" s="61"/>
      <c r="F354" s="61"/>
      <c r="G354" s="61"/>
      <c r="H354" s="61"/>
      <c r="I354" s="61"/>
      <c r="J354" s="152"/>
      <c r="K354" s="153"/>
    </row>
    <row r="355" spans="1:11" x14ac:dyDescent="0.3">
      <c r="A355" s="146"/>
      <c r="B355" s="135" t="s">
        <v>261</v>
      </c>
      <c r="C355" s="61"/>
      <c r="D355" s="61"/>
      <c r="E355" s="61"/>
      <c r="F355" s="61"/>
      <c r="G355" s="61"/>
      <c r="H355" s="61"/>
      <c r="I355" s="61"/>
      <c r="J355" s="152"/>
      <c r="K355" s="153"/>
    </row>
    <row r="356" spans="1:11" x14ac:dyDescent="0.3">
      <c r="A356" s="146"/>
      <c r="B356" s="135"/>
      <c r="C356" s="61"/>
      <c r="D356" s="61"/>
      <c r="E356" s="61"/>
      <c r="F356" s="61"/>
      <c r="G356" s="61"/>
      <c r="H356" s="61"/>
      <c r="I356" s="61"/>
      <c r="J356" s="152"/>
      <c r="K356" s="153"/>
    </row>
    <row r="357" spans="1:11" x14ac:dyDescent="0.3">
      <c r="A357" s="146"/>
      <c r="B357" s="135" t="s">
        <v>262</v>
      </c>
      <c r="C357" s="61"/>
      <c r="D357" s="61"/>
      <c r="E357" s="61"/>
      <c r="F357" s="61"/>
      <c r="G357" s="61"/>
      <c r="H357" s="61"/>
      <c r="I357" s="61"/>
      <c r="J357" s="152"/>
      <c r="K357" s="153"/>
    </row>
    <row r="358" spans="1:11" x14ac:dyDescent="0.3">
      <c r="A358" s="146"/>
      <c r="B358" s="135" t="s">
        <v>263</v>
      </c>
      <c r="C358" s="61"/>
      <c r="D358" s="61"/>
      <c r="E358" s="61"/>
      <c r="F358" s="61"/>
      <c r="G358" s="61"/>
      <c r="H358" s="61"/>
      <c r="I358" s="61"/>
      <c r="J358" s="152"/>
      <c r="K358" s="153"/>
    </row>
    <row r="359" spans="1:11" x14ac:dyDescent="0.3">
      <c r="A359" s="146"/>
      <c r="B359" s="135" t="s">
        <v>264</v>
      </c>
      <c r="C359" s="61"/>
      <c r="D359" s="61"/>
      <c r="E359" s="61"/>
      <c r="F359" s="61"/>
      <c r="G359" s="61"/>
      <c r="H359" s="61"/>
      <c r="I359" s="61"/>
      <c r="J359" s="152"/>
      <c r="K359" s="153"/>
    </row>
    <row r="360" spans="1:11" x14ac:dyDescent="0.3">
      <c r="A360" s="146"/>
      <c r="B360" s="135" t="s">
        <v>265</v>
      </c>
      <c r="C360" s="61"/>
      <c r="D360" s="61"/>
      <c r="E360" s="61"/>
      <c r="F360" s="61"/>
      <c r="G360" s="61"/>
      <c r="H360" s="61"/>
      <c r="I360" s="61"/>
      <c r="J360" s="152"/>
      <c r="K360" s="153"/>
    </row>
    <row r="361" spans="1:11" x14ac:dyDescent="0.3">
      <c r="A361" s="146"/>
      <c r="B361" s="135" t="s">
        <v>266</v>
      </c>
      <c r="C361" s="61"/>
      <c r="D361" s="61"/>
      <c r="E361" s="61"/>
      <c r="F361" s="61"/>
      <c r="G361" s="61"/>
      <c r="H361" s="61"/>
      <c r="I361" s="61"/>
      <c r="J361" s="152"/>
      <c r="K361" s="153"/>
    </row>
    <row r="362" spans="1:11" x14ac:dyDescent="0.3">
      <c r="A362" s="146"/>
      <c r="B362" s="135" t="s">
        <v>267</v>
      </c>
      <c r="C362" s="61"/>
      <c r="D362" s="61"/>
      <c r="E362" s="61"/>
      <c r="F362" s="61"/>
      <c r="G362" s="61"/>
      <c r="H362" s="61"/>
      <c r="I362" s="61"/>
      <c r="J362" s="152"/>
      <c r="K362" s="153"/>
    </row>
    <row r="363" spans="1:11" x14ac:dyDescent="0.3">
      <c r="A363" s="146"/>
      <c r="B363" s="135" t="s">
        <v>268</v>
      </c>
      <c r="C363" s="61"/>
      <c r="D363" s="61"/>
      <c r="E363" s="61"/>
      <c r="F363" s="61"/>
      <c r="G363" s="61"/>
      <c r="H363" s="61"/>
      <c r="I363" s="61"/>
      <c r="J363" s="152"/>
      <c r="K363" s="153"/>
    </row>
    <row r="364" spans="1:11" x14ac:dyDescent="0.3">
      <c r="A364" s="146"/>
      <c r="B364" s="135" t="s">
        <v>269</v>
      </c>
      <c r="C364" s="61"/>
      <c r="D364" s="61"/>
      <c r="E364" s="61"/>
      <c r="F364" s="61"/>
      <c r="G364" s="61"/>
      <c r="H364" s="61"/>
      <c r="I364" s="61"/>
      <c r="J364" s="152"/>
      <c r="K364" s="153"/>
    </row>
    <row r="365" spans="1:11" x14ac:dyDescent="0.3">
      <c r="A365" s="146"/>
      <c r="B365" s="135" t="s">
        <v>270</v>
      </c>
      <c r="C365" s="61"/>
      <c r="D365" s="61"/>
      <c r="E365" s="61"/>
      <c r="F365" s="61"/>
      <c r="G365" s="61"/>
      <c r="H365" s="61"/>
      <c r="I365" s="61"/>
      <c r="J365" s="152"/>
      <c r="K365" s="153"/>
    </row>
    <row r="366" spans="1:11" x14ac:dyDescent="0.3">
      <c r="A366" s="146"/>
      <c r="B366" s="135"/>
      <c r="C366" s="61"/>
      <c r="D366" s="61"/>
      <c r="E366" s="61"/>
      <c r="F366" s="61"/>
      <c r="G366" s="61"/>
      <c r="H366" s="61"/>
      <c r="I366" s="61"/>
      <c r="J366" s="152"/>
      <c r="K366" s="153"/>
    </row>
    <row r="367" spans="1:11" x14ac:dyDescent="0.3">
      <c r="A367" s="146"/>
      <c r="B367" s="135" t="s">
        <v>271</v>
      </c>
      <c r="C367" s="61"/>
      <c r="D367" s="61"/>
      <c r="E367" s="61"/>
      <c r="F367" s="61"/>
      <c r="G367" s="61"/>
      <c r="H367" s="61"/>
      <c r="I367" s="61"/>
      <c r="J367" s="152"/>
      <c r="K367" s="153"/>
    </row>
    <row r="368" spans="1:11" x14ac:dyDescent="0.3">
      <c r="A368" s="146"/>
      <c r="B368" s="135" t="s">
        <v>272</v>
      </c>
      <c r="C368" s="61"/>
      <c r="D368" s="61"/>
      <c r="E368" s="61"/>
      <c r="F368" s="61"/>
      <c r="G368" s="61"/>
      <c r="H368" s="61"/>
      <c r="I368" s="61"/>
      <c r="J368" s="152"/>
      <c r="K368" s="153"/>
    </row>
    <row r="369" spans="1:11" x14ac:dyDescent="0.3">
      <c r="A369" s="146"/>
      <c r="B369" s="135"/>
      <c r="C369" s="61"/>
      <c r="D369" s="61"/>
      <c r="E369" s="61"/>
      <c r="F369" s="61"/>
      <c r="G369" s="61"/>
      <c r="H369" s="61"/>
      <c r="I369" s="61"/>
      <c r="J369" s="152"/>
      <c r="K369" s="153"/>
    </row>
    <row r="370" spans="1:11" x14ac:dyDescent="0.3">
      <c r="A370" s="146"/>
      <c r="B370" s="135"/>
      <c r="C370" s="61"/>
      <c r="D370" s="61"/>
      <c r="E370" s="61"/>
      <c r="F370" s="61"/>
      <c r="G370" s="61"/>
      <c r="H370" s="61"/>
      <c r="I370" s="61"/>
      <c r="J370" s="152"/>
      <c r="K370" s="153"/>
    </row>
    <row r="371" spans="1:11" x14ac:dyDescent="0.3">
      <c r="A371" s="146"/>
      <c r="B371" s="135"/>
      <c r="C371" s="61"/>
      <c r="D371" s="61"/>
      <c r="E371" s="61"/>
      <c r="F371" s="61"/>
      <c r="G371" s="61"/>
      <c r="H371" s="61"/>
      <c r="I371" s="61"/>
      <c r="J371" s="152"/>
      <c r="K371" s="153"/>
    </row>
    <row r="372" spans="1:11" x14ac:dyDescent="0.3">
      <c r="A372" s="146"/>
      <c r="B372" s="135"/>
      <c r="C372" s="61"/>
      <c r="D372" s="61"/>
      <c r="E372" s="61"/>
      <c r="F372" s="61"/>
      <c r="G372" s="61"/>
      <c r="H372" s="61"/>
      <c r="I372" s="61"/>
      <c r="J372" s="152"/>
      <c r="K372" s="153"/>
    </row>
    <row r="373" spans="1:11" ht="15" thickBot="1" x14ac:dyDescent="0.35">
      <c r="A373" s="171"/>
      <c r="B373" s="183"/>
      <c r="C373" s="177"/>
      <c r="D373" s="177"/>
      <c r="E373" s="177"/>
      <c r="F373" s="178" t="s">
        <v>63</v>
      </c>
      <c r="G373" s="177"/>
      <c r="H373" s="178"/>
      <c r="I373" s="178"/>
      <c r="J373" s="179" t="s">
        <v>64</v>
      </c>
      <c r="K373" s="180"/>
    </row>
    <row r="374" spans="1:11" x14ac:dyDescent="0.3">
      <c r="A374" s="181" t="s">
        <v>34</v>
      </c>
      <c r="B374" s="547"/>
      <c r="C374" s="547"/>
      <c r="D374" s="547"/>
      <c r="E374" s="547"/>
      <c r="F374" s="547"/>
      <c r="G374" s="547"/>
      <c r="H374" s="547"/>
      <c r="I374" s="547"/>
      <c r="J374" s="547"/>
      <c r="K374" s="182" t="s">
        <v>35</v>
      </c>
    </row>
    <row r="375" spans="1:11" x14ac:dyDescent="0.3">
      <c r="A375" s="134" t="s">
        <v>39</v>
      </c>
      <c r="B375" s="239" t="s">
        <v>273</v>
      </c>
      <c r="C375" s="61"/>
      <c r="D375" s="61"/>
      <c r="E375" s="61"/>
      <c r="F375" s="61"/>
      <c r="G375" s="61"/>
      <c r="H375" s="61"/>
      <c r="I375" s="61"/>
      <c r="J375" s="152"/>
      <c r="K375" s="136"/>
    </row>
    <row r="376" spans="1:11" x14ac:dyDescent="0.3">
      <c r="A376" s="134"/>
      <c r="B376" s="241"/>
      <c r="C376" s="61"/>
      <c r="D376" s="61"/>
      <c r="E376" s="61"/>
      <c r="F376" s="61"/>
      <c r="G376" s="61"/>
      <c r="H376" s="61"/>
      <c r="I376" s="61"/>
      <c r="J376" s="152"/>
      <c r="K376" s="136"/>
    </row>
    <row r="377" spans="1:11" x14ac:dyDescent="0.3">
      <c r="A377" s="134"/>
      <c r="B377" s="241" t="s">
        <v>274</v>
      </c>
      <c r="C377" s="61"/>
      <c r="D377" s="61"/>
      <c r="E377" s="61"/>
      <c r="F377" s="61"/>
      <c r="G377" s="61"/>
      <c r="H377" s="61"/>
      <c r="I377" s="61"/>
      <c r="J377" s="152"/>
      <c r="K377" s="136"/>
    </row>
    <row r="378" spans="1:11" x14ac:dyDescent="0.3">
      <c r="A378" s="134"/>
      <c r="B378" s="241" t="s">
        <v>275</v>
      </c>
      <c r="C378" s="61"/>
      <c r="D378" s="61"/>
      <c r="E378" s="61"/>
      <c r="F378" s="61"/>
      <c r="G378" s="61"/>
      <c r="H378" s="61"/>
      <c r="I378" s="61"/>
      <c r="J378" s="152"/>
      <c r="K378" s="136"/>
    </row>
    <row r="379" spans="1:11" x14ac:dyDescent="0.3">
      <c r="A379" s="134"/>
      <c r="B379" s="241" t="s">
        <v>276</v>
      </c>
      <c r="C379" s="61"/>
      <c r="D379" s="61"/>
      <c r="E379" s="61"/>
      <c r="F379" s="61"/>
      <c r="G379" s="61"/>
      <c r="H379" s="61"/>
      <c r="I379" s="61"/>
      <c r="J379" s="152"/>
      <c r="K379" s="136"/>
    </row>
    <row r="380" spans="1:11" x14ac:dyDescent="0.3">
      <c r="A380" s="134"/>
      <c r="B380" s="241"/>
      <c r="C380" s="61"/>
      <c r="D380" s="61"/>
      <c r="E380" s="61"/>
      <c r="F380" s="61"/>
      <c r="G380" s="61"/>
      <c r="H380" s="61"/>
      <c r="I380" s="61"/>
      <c r="J380" s="152"/>
      <c r="K380" s="136"/>
    </row>
    <row r="381" spans="1:11" x14ac:dyDescent="0.3">
      <c r="A381" s="134"/>
      <c r="B381" s="241" t="s">
        <v>277</v>
      </c>
      <c r="C381" s="61"/>
      <c r="D381" s="61"/>
      <c r="E381" s="61"/>
      <c r="F381" s="61"/>
      <c r="G381" s="61"/>
      <c r="H381" s="61"/>
      <c r="I381" s="61"/>
      <c r="J381" s="152"/>
      <c r="K381" s="136"/>
    </row>
    <row r="382" spans="1:11" x14ac:dyDescent="0.3">
      <c r="A382" s="134"/>
      <c r="B382" s="241" t="s">
        <v>278</v>
      </c>
      <c r="C382" s="61"/>
      <c r="D382" s="61"/>
      <c r="E382" s="61"/>
      <c r="F382" s="61"/>
      <c r="G382" s="61"/>
      <c r="H382" s="61"/>
      <c r="I382" s="61"/>
      <c r="J382" s="152"/>
      <c r="K382" s="136"/>
    </row>
    <row r="383" spans="1:11" x14ac:dyDescent="0.3">
      <c r="A383" s="134"/>
      <c r="B383" s="241" t="s">
        <v>279</v>
      </c>
      <c r="C383" s="61"/>
      <c r="D383" s="61"/>
      <c r="E383" s="61"/>
      <c r="F383" s="61"/>
      <c r="G383" s="61"/>
      <c r="H383" s="61"/>
      <c r="I383" s="61"/>
      <c r="J383" s="152"/>
      <c r="K383" s="136"/>
    </row>
    <row r="384" spans="1:11" x14ac:dyDescent="0.3">
      <c r="A384" s="134"/>
      <c r="B384" s="241"/>
      <c r="C384" s="61"/>
      <c r="D384" s="61"/>
      <c r="E384" s="61"/>
      <c r="F384" s="61"/>
      <c r="G384" s="61"/>
      <c r="H384" s="61"/>
      <c r="I384" s="61"/>
      <c r="J384" s="152"/>
      <c r="K384" s="136"/>
    </row>
    <row r="385" spans="1:11" x14ac:dyDescent="0.3">
      <c r="A385" s="134"/>
      <c r="B385" s="241" t="s">
        <v>280</v>
      </c>
      <c r="C385" s="61"/>
      <c r="D385" s="61"/>
      <c r="E385" s="61"/>
      <c r="F385" s="61"/>
      <c r="G385" s="61"/>
      <c r="H385" s="61"/>
      <c r="I385" s="61"/>
      <c r="J385" s="152"/>
      <c r="K385" s="136"/>
    </row>
    <row r="386" spans="1:11" x14ac:dyDescent="0.3">
      <c r="A386" s="134"/>
      <c r="B386" s="241" t="s">
        <v>281</v>
      </c>
      <c r="C386" s="61"/>
      <c r="D386" s="61"/>
      <c r="E386" s="61"/>
      <c r="F386" s="61"/>
      <c r="G386" s="61"/>
      <c r="H386" s="61"/>
      <c r="I386" s="61"/>
      <c r="J386" s="152"/>
      <c r="K386" s="136"/>
    </row>
    <row r="387" spans="1:11" x14ac:dyDescent="0.3">
      <c r="A387" s="134"/>
      <c r="B387" s="241" t="s">
        <v>282</v>
      </c>
      <c r="C387" s="61"/>
      <c r="D387" s="61"/>
      <c r="E387" s="61"/>
      <c r="F387" s="61"/>
      <c r="G387" s="61"/>
      <c r="H387" s="61"/>
      <c r="I387" s="61"/>
      <c r="J387" s="152"/>
      <c r="K387" s="153"/>
    </row>
    <row r="388" spans="1:11" x14ac:dyDescent="0.3">
      <c r="A388" s="134"/>
      <c r="B388" s="241"/>
      <c r="C388" s="61"/>
      <c r="D388" s="61"/>
      <c r="E388" s="61"/>
      <c r="F388" s="61"/>
      <c r="G388" s="61"/>
      <c r="H388" s="61"/>
      <c r="I388" s="61"/>
      <c r="J388" s="152"/>
      <c r="K388" s="153"/>
    </row>
    <row r="389" spans="1:11" x14ac:dyDescent="0.3">
      <c r="A389" s="134" t="s">
        <v>46</v>
      </c>
      <c r="B389" s="239" t="s">
        <v>283</v>
      </c>
      <c r="C389" s="61"/>
      <c r="D389" s="61"/>
      <c r="E389" s="61"/>
      <c r="F389" s="61"/>
      <c r="G389" s="61"/>
      <c r="H389" s="61"/>
      <c r="I389" s="61"/>
      <c r="J389" s="152"/>
      <c r="K389" s="153"/>
    </row>
    <row r="390" spans="1:11" x14ac:dyDescent="0.3">
      <c r="A390" s="134"/>
      <c r="B390" s="240"/>
      <c r="C390" s="61"/>
      <c r="D390" s="61"/>
      <c r="E390" s="61"/>
      <c r="F390" s="61"/>
      <c r="G390" s="61"/>
      <c r="H390" s="61"/>
      <c r="I390" s="61"/>
      <c r="J390" s="152"/>
      <c r="K390" s="153"/>
    </row>
    <row r="391" spans="1:11" x14ac:dyDescent="0.3">
      <c r="A391" s="134"/>
      <c r="B391" s="241" t="s">
        <v>284</v>
      </c>
      <c r="C391" s="61"/>
      <c r="D391" s="61"/>
      <c r="E391" s="61"/>
      <c r="F391" s="61"/>
      <c r="G391" s="61"/>
      <c r="H391" s="61"/>
      <c r="I391" s="61"/>
      <c r="J391" s="152"/>
      <c r="K391" s="153"/>
    </row>
    <row r="392" spans="1:11" x14ac:dyDescent="0.3">
      <c r="A392" s="134"/>
      <c r="B392" s="241" t="s">
        <v>285</v>
      </c>
      <c r="C392" s="61"/>
      <c r="D392" s="61"/>
      <c r="E392" s="61"/>
      <c r="F392" s="61"/>
      <c r="G392" s="61"/>
      <c r="H392" s="61"/>
      <c r="I392" s="61"/>
      <c r="J392" s="152"/>
      <c r="K392" s="153"/>
    </row>
    <row r="393" spans="1:11" x14ac:dyDescent="0.3">
      <c r="A393" s="134"/>
      <c r="B393" s="241" t="s">
        <v>286</v>
      </c>
      <c r="C393" s="61"/>
      <c r="D393" s="61"/>
      <c r="E393" s="61"/>
      <c r="F393" s="61"/>
      <c r="G393" s="61"/>
      <c r="H393" s="61"/>
      <c r="I393" s="61"/>
      <c r="J393" s="152"/>
      <c r="K393" s="153"/>
    </row>
    <row r="394" spans="1:11" x14ac:dyDescent="0.3">
      <c r="A394" s="134"/>
      <c r="B394" s="241"/>
      <c r="C394" s="61"/>
      <c r="D394" s="61"/>
      <c r="E394" s="61"/>
      <c r="F394" s="61"/>
      <c r="G394" s="61"/>
      <c r="H394" s="61"/>
      <c r="I394" s="61"/>
      <c r="J394" s="152"/>
      <c r="K394" s="153"/>
    </row>
    <row r="395" spans="1:11" x14ac:dyDescent="0.3">
      <c r="A395" s="134"/>
      <c r="B395" s="241" t="s">
        <v>287</v>
      </c>
      <c r="C395" s="61"/>
      <c r="D395" s="61"/>
      <c r="E395" s="61"/>
      <c r="F395" s="61"/>
      <c r="G395" s="61"/>
      <c r="H395" s="61"/>
      <c r="I395" s="61"/>
      <c r="J395" s="152"/>
      <c r="K395" s="153"/>
    </row>
    <row r="396" spans="1:11" x14ac:dyDescent="0.3">
      <c r="A396" s="134"/>
      <c r="B396" s="241" t="s">
        <v>288</v>
      </c>
      <c r="C396" s="61"/>
      <c r="D396" s="61"/>
      <c r="E396" s="61"/>
      <c r="F396" s="61"/>
      <c r="G396" s="61"/>
      <c r="H396" s="61"/>
      <c r="I396" s="61"/>
      <c r="J396" s="152"/>
      <c r="K396" s="153"/>
    </row>
    <row r="397" spans="1:11" x14ac:dyDescent="0.3">
      <c r="A397" s="134"/>
      <c r="B397" s="241" t="s">
        <v>289</v>
      </c>
      <c r="C397" s="61"/>
      <c r="D397" s="61"/>
      <c r="E397" s="61"/>
      <c r="F397" s="61"/>
      <c r="G397" s="61"/>
      <c r="H397" s="61"/>
      <c r="I397" s="61"/>
      <c r="J397" s="152"/>
      <c r="K397" s="153"/>
    </row>
    <row r="398" spans="1:11" x14ac:dyDescent="0.3">
      <c r="A398" s="134"/>
      <c r="B398" s="241" t="s">
        <v>290</v>
      </c>
      <c r="C398" s="61"/>
      <c r="D398" s="61"/>
      <c r="E398" s="61"/>
      <c r="F398" s="61"/>
      <c r="G398" s="61"/>
      <c r="H398" s="61"/>
      <c r="I398" s="61"/>
      <c r="J398" s="152"/>
      <c r="K398" s="153"/>
    </row>
    <row r="399" spans="1:11" x14ac:dyDescent="0.3">
      <c r="A399" s="134"/>
      <c r="B399" s="241" t="s">
        <v>291</v>
      </c>
      <c r="C399" s="61"/>
      <c r="D399" s="61"/>
      <c r="E399" s="61"/>
      <c r="F399" s="61"/>
      <c r="G399" s="61"/>
      <c r="H399" s="61"/>
      <c r="I399" s="61"/>
      <c r="J399" s="152"/>
      <c r="K399" s="153"/>
    </row>
    <row r="400" spans="1:11" x14ac:dyDescent="0.3">
      <c r="A400" s="134"/>
      <c r="B400" s="241"/>
      <c r="C400" s="61"/>
      <c r="D400" s="61"/>
      <c r="E400" s="61"/>
      <c r="F400" s="61"/>
      <c r="G400" s="61"/>
      <c r="H400" s="61"/>
      <c r="I400" s="61"/>
      <c r="J400" s="152"/>
      <c r="K400" s="153"/>
    </row>
    <row r="401" spans="1:11" x14ac:dyDescent="0.3">
      <c r="A401" s="134"/>
      <c r="B401" s="241" t="s">
        <v>292</v>
      </c>
      <c r="C401" s="61"/>
      <c r="D401" s="61"/>
      <c r="E401" s="61"/>
      <c r="F401" s="61"/>
      <c r="G401" s="61"/>
      <c r="H401" s="61"/>
      <c r="I401" s="61"/>
      <c r="J401" s="152"/>
      <c r="K401" s="153"/>
    </row>
    <row r="402" spans="1:11" x14ac:dyDescent="0.3">
      <c r="A402" s="134" t="s">
        <v>46</v>
      </c>
      <c r="B402" s="239" t="s">
        <v>293</v>
      </c>
      <c r="C402" s="61"/>
      <c r="D402" s="61"/>
      <c r="E402" s="61"/>
      <c r="F402" s="61"/>
      <c r="G402" s="61"/>
      <c r="H402" s="61"/>
      <c r="I402" s="61"/>
      <c r="J402" s="152"/>
      <c r="K402" s="153"/>
    </row>
    <row r="403" spans="1:11" x14ac:dyDescent="0.3">
      <c r="A403" s="134"/>
      <c r="B403" s="241"/>
      <c r="C403" s="61"/>
      <c r="D403" s="61"/>
      <c r="E403" s="61"/>
      <c r="F403" s="61"/>
      <c r="G403" s="61"/>
      <c r="H403" s="61"/>
      <c r="I403" s="61"/>
      <c r="J403" s="152"/>
      <c r="K403" s="153"/>
    </row>
    <row r="404" spans="1:11" x14ac:dyDescent="0.3">
      <c r="A404" s="134"/>
      <c r="B404" s="241" t="s">
        <v>294</v>
      </c>
      <c r="C404" s="61"/>
      <c r="D404" s="61"/>
      <c r="E404" s="61"/>
      <c r="F404" s="61"/>
      <c r="G404" s="61"/>
      <c r="H404" s="61"/>
      <c r="I404" s="61"/>
      <c r="J404" s="152"/>
      <c r="K404" s="153"/>
    </row>
    <row r="405" spans="1:11" x14ac:dyDescent="0.3">
      <c r="A405" s="134"/>
      <c r="B405" s="241" t="s">
        <v>295</v>
      </c>
      <c r="C405" s="61"/>
      <c r="D405" s="61"/>
      <c r="E405" s="61"/>
      <c r="F405" s="61"/>
      <c r="G405" s="61"/>
      <c r="H405" s="61"/>
      <c r="I405" s="61"/>
      <c r="J405" s="152"/>
      <c r="K405" s="153"/>
    </row>
    <row r="406" spans="1:11" x14ac:dyDescent="0.3">
      <c r="A406" s="134"/>
      <c r="B406" s="239"/>
      <c r="C406" s="61"/>
      <c r="D406" s="61"/>
      <c r="E406" s="61"/>
      <c r="F406" s="61"/>
      <c r="G406" s="61"/>
      <c r="H406" s="61"/>
      <c r="I406" s="61"/>
      <c r="J406" s="152"/>
      <c r="K406" s="153"/>
    </row>
    <row r="407" spans="1:11" x14ac:dyDescent="0.3">
      <c r="A407" s="134" t="s">
        <v>75</v>
      </c>
      <c r="B407" s="239" t="s">
        <v>296</v>
      </c>
      <c r="C407" s="61"/>
      <c r="D407" s="61"/>
      <c r="E407" s="61"/>
      <c r="F407" s="61"/>
      <c r="G407" s="61"/>
      <c r="H407" s="61"/>
      <c r="I407" s="61"/>
      <c r="J407" s="152"/>
      <c r="K407" s="153"/>
    </row>
    <row r="408" spans="1:11" x14ac:dyDescent="0.3">
      <c r="A408" s="134"/>
      <c r="B408" s="241"/>
      <c r="C408" s="61"/>
      <c r="D408" s="61"/>
      <c r="E408" s="61"/>
      <c r="F408" s="61"/>
      <c r="G408" s="61"/>
      <c r="H408" s="61"/>
      <c r="I408" s="61"/>
      <c r="J408" s="152"/>
      <c r="K408" s="153"/>
    </row>
    <row r="409" spans="1:11" x14ac:dyDescent="0.3">
      <c r="A409" s="134"/>
      <c r="B409" s="241" t="s">
        <v>297</v>
      </c>
      <c r="C409" s="61"/>
      <c r="D409" s="61"/>
      <c r="E409" s="147"/>
      <c r="F409" s="61"/>
      <c r="G409" s="61"/>
      <c r="H409" s="61"/>
      <c r="I409" s="61"/>
      <c r="J409" s="152"/>
      <c r="K409" s="153"/>
    </row>
    <row r="410" spans="1:11" x14ac:dyDescent="0.3">
      <c r="A410" s="134"/>
      <c r="B410" s="241" t="s">
        <v>298</v>
      </c>
      <c r="C410" s="61"/>
      <c r="D410" s="61"/>
      <c r="E410" s="61"/>
      <c r="F410" s="61"/>
      <c r="G410" s="61"/>
      <c r="H410" s="61"/>
      <c r="I410" s="61"/>
      <c r="J410" s="152"/>
      <c r="K410" s="153"/>
    </row>
    <row r="411" spans="1:11" x14ac:dyDescent="0.3">
      <c r="A411" s="134"/>
      <c r="B411" s="241" t="s">
        <v>299</v>
      </c>
      <c r="C411" s="61"/>
      <c r="D411" s="61"/>
      <c r="E411" s="61"/>
      <c r="F411" s="61"/>
      <c r="G411" s="61"/>
      <c r="H411" s="61"/>
      <c r="I411" s="61"/>
      <c r="J411" s="152"/>
      <c r="K411" s="153"/>
    </row>
    <row r="412" spans="1:11" x14ac:dyDescent="0.3">
      <c r="A412" s="134"/>
      <c r="B412" s="241" t="s">
        <v>300</v>
      </c>
      <c r="C412" s="61"/>
      <c r="D412" s="61"/>
      <c r="E412" s="61"/>
      <c r="F412" s="61"/>
      <c r="G412" s="61"/>
      <c r="H412" s="61"/>
      <c r="I412" s="61"/>
      <c r="J412" s="152"/>
      <c r="K412" s="153"/>
    </row>
    <row r="413" spans="1:11" x14ac:dyDescent="0.3">
      <c r="A413" s="134"/>
      <c r="B413" s="241" t="s">
        <v>301</v>
      </c>
      <c r="C413" s="61"/>
      <c r="D413" s="61"/>
      <c r="E413" s="61"/>
      <c r="F413" s="61"/>
      <c r="G413" s="61"/>
      <c r="H413" s="61"/>
      <c r="I413" s="61"/>
      <c r="J413" s="152"/>
      <c r="K413" s="153"/>
    </row>
    <row r="414" spans="1:11" x14ac:dyDescent="0.3">
      <c r="A414" s="134"/>
      <c r="B414" s="241"/>
      <c r="C414" s="61"/>
      <c r="D414" s="61"/>
      <c r="E414" s="61"/>
      <c r="F414" s="61"/>
      <c r="G414" s="61"/>
      <c r="H414" s="61"/>
      <c r="I414" s="61"/>
      <c r="J414" s="152"/>
      <c r="K414" s="153"/>
    </row>
    <row r="415" spans="1:11" x14ac:dyDescent="0.3">
      <c r="A415" s="134"/>
      <c r="B415" s="241"/>
      <c r="C415" s="61"/>
      <c r="D415" s="61"/>
      <c r="E415" s="61"/>
      <c r="F415" s="61"/>
      <c r="G415" s="61"/>
      <c r="H415" s="61"/>
      <c r="I415" s="61"/>
      <c r="J415" s="152"/>
      <c r="K415" s="153"/>
    </row>
    <row r="416" spans="1:11" ht="15" thickBot="1" x14ac:dyDescent="0.35">
      <c r="A416" s="175"/>
      <c r="B416" s="176"/>
      <c r="C416" s="177"/>
      <c r="D416" s="177"/>
      <c r="E416" s="177"/>
      <c r="F416" s="178" t="s">
        <v>63</v>
      </c>
      <c r="G416" s="177"/>
      <c r="H416" s="178"/>
      <c r="I416" s="178"/>
      <c r="J416" s="179" t="s">
        <v>64</v>
      </c>
      <c r="K416" s="180"/>
    </row>
    <row r="417" spans="1:11" x14ac:dyDescent="0.3">
      <c r="A417" s="181" t="s">
        <v>34</v>
      </c>
      <c r="B417" s="547"/>
      <c r="C417" s="547"/>
      <c r="D417" s="547"/>
      <c r="E417" s="547"/>
      <c r="F417" s="547"/>
      <c r="G417" s="547"/>
      <c r="H417" s="547"/>
      <c r="I417" s="547"/>
      <c r="J417" s="547"/>
      <c r="K417" s="182" t="s">
        <v>35</v>
      </c>
    </row>
    <row r="418" spans="1:11" x14ac:dyDescent="0.3">
      <c r="A418" s="134" t="s">
        <v>39</v>
      </c>
      <c r="B418" s="239" t="s">
        <v>302</v>
      </c>
      <c r="C418" s="61"/>
      <c r="D418" s="61"/>
      <c r="E418" s="61"/>
      <c r="F418" s="61"/>
      <c r="G418" s="61"/>
      <c r="H418" s="61"/>
      <c r="I418" s="61"/>
      <c r="J418" s="152"/>
      <c r="K418" s="136"/>
    </row>
    <row r="419" spans="1:11" x14ac:dyDescent="0.3">
      <c r="A419" s="134"/>
      <c r="B419" s="241"/>
      <c r="C419" s="61"/>
      <c r="D419" s="61"/>
      <c r="E419" s="61"/>
      <c r="F419" s="61"/>
      <c r="G419" s="61"/>
      <c r="H419" s="61"/>
      <c r="I419" s="61"/>
      <c r="J419" s="152"/>
      <c r="K419" s="136"/>
    </row>
    <row r="420" spans="1:11" x14ac:dyDescent="0.3">
      <c r="A420" s="134"/>
      <c r="B420" s="241" t="s">
        <v>303</v>
      </c>
      <c r="C420" s="61"/>
      <c r="D420" s="61"/>
      <c r="E420" s="61"/>
      <c r="F420" s="61"/>
      <c r="G420" s="61"/>
      <c r="H420" s="61"/>
      <c r="I420" s="61"/>
      <c r="J420" s="152"/>
      <c r="K420" s="136"/>
    </row>
    <row r="421" spans="1:11" x14ac:dyDescent="0.3">
      <c r="A421" s="134"/>
      <c r="B421" s="241" t="s">
        <v>304</v>
      </c>
      <c r="C421" s="61"/>
      <c r="D421" s="61"/>
      <c r="E421" s="61"/>
      <c r="F421" s="61"/>
      <c r="G421" s="61"/>
      <c r="H421" s="61"/>
      <c r="I421" s="61"/>
      <c r="J421" s="152"/>
      <c r="K421" s="136"/>
    </row>
    <row r="422" spans="1:11" x14ac:dyDescent="0.3">
      <c r="A422" s="134" t="s">
        <v>52</v>
      </c>
      <c r="B422" s="241" t="s">
        <v>305</v>
      </c>
      <c r="C422" s="61"/>
      <c r="D422" s="61"/>
      <c r="E422" s="61"/>
      <c r="F422" s="61"/>
      <c r="G422" s="61"/>
      <c r="H422" s="61"/>
      <c r="I422" s="61"/>
      <c r="J422" s="152"/>
      <c r="K422" s="136"/>
    </row>
    <row r="423" spans="1:11" x14ac:dyDescent="0.3">
      <c r="A423" s="134"/>
      <c r="B423" s="241"/>
      <c r="C423" s="61"/>
      <c r="D423" s="61"/>
      <c r="E423" s="61"/>
      <c r="F423" s="61"/>
      <c r="G423" s="61"/>
      <c r="H423" s="61"/>
      <c r="I423" s="61"/>
      <c r="J423" s="152"/>
      <c r="K423" s="136"/>
    </row>
    <row r="424" spans="1:11" x14ac:dyDescent="0.3">
      <c r="A424" s="134"/>
      <c r="B424" s="241" t="s">
        <v>306</v>
      </c>
      <c r="C424" s="61"/>
      <c r="D424" s="61"/>
      <c r="E424" s="61"/>
      <c r="F424" s="61"/>
      <c r="G424" s="61"/>
      <c r="H424" s="61"/>
      <c r="I424" s="61"/>
      <c r="J424" s="152"/>
      <c r="K424" s="136"/>
    </row>
    <row r="425" spans="1:11" x14ac:dyDescent="0.3">
      <c r="A425" s="134"/>
      <c r="B425" s="241" t="s">
        <v>307</v>
      </c>
      <c r="C425" s="61"/>
      <c r="D425" s="61"/>
      <c r="E425" s="61"/>
      <c r="F425" s="61"/>
      <c r="G425" s="61"/>
      <c r="H425" s="61"/>
      <c r="I425" s="61"/>
      <c r="J425" s="152"/>
      <c r="K425" s="153"/>
    </row>
    <row r="426" spans="1:11" x14ac:dyDescent="0.3">
      <c r="A426" s="134"/>
      <c r="B426" s="241"/>
      <c r="C426" s="61"/>
      <c r="D426" s="61"/>
      <c r="E426" s="61"/>
      <c r="F426" s="61"/>
      <c r="G426" s="61"/>
      <c r="H426" s="61"/>
      <c r="I426" s="61"/>
      <c r="J426" s="152"/>
      <c r="K426" s="153"/>
    </row>
    <row r="427" spans="1:11" x14ac:dyDescent="0.3">
      <c r="A427" s="134" t="s">
        <v>80</v>
      </c>
      <c r="B427" s="242" t="s">
        <v>308</v>
      </c>
      <c r="C427" s="61"/>
      <c r="D427" s="61"/>
      <c r="E427" s="61"/>
      <c r="F427" s="61"/>
      <c r="G427" s="61"/>
      <c r="H427" s="61"/>
      <c r="I427" s="61"/>
      <c r="J427" s="152"/>
      <c r="K427" s="153"/>
    </row>
    <row r="428" spans="1:11" x14ac:dyDescent="0.3">
      <c r="A428" s="134"/>
      <c r="B428" s="241"/>
      <c r="C428" s="61"/>
      <c r="D428" s="61"/>
      <c r="E428" s="61"/>
      <c r="F428" s="61"/>
      <c r="G428" s="61"/>
      <c r="H428" s="61"/>
      <c r="I428" s="61"/>
      <c r="J428" s="152"/>
      <c r="K428" s="153"/>
    </row>
    <row r="429" spans="1:11" x14ac:dyDescent="0.3">
      <c r="A429" s="134" t="s">
        <v>46</v>
      </c>
      <c r="B429" s="239" t="s">
        <v>309</v>
      </c>
      <c r="C429" s="61"/>
      <c r="D429" s="61"/>
      <c r="E429" s="61"/>
      <c r="F429" s="61"/>
      <c r="G429" s="61"/>
      <c r="H429" s="61"/>
      <c r="I429" s="61"/>
      <c r="J429" s="152"/>
      <c r="K429" s="153"/>
    </row>
    <row r="430" spans="1:11" x14ac:dyDescent="0.3">
      <c r="A430" s="134"/>
      <c r="B430" s="241"/>
      <c r="C430" s="61"/>
      <c r="D430" s="61"/>
      <c r="E430" s="61"/>
      <c r="F430" s="61"/>
      <c r="G430" s="61"/>
      <c r="H430" s="61"/>
      <c r="I430" s="61"/>
      <c r="J430" s="152"/>
      <c r="K430" s="153"/>
    </row>
    <row r="431" spans="1:11" x14ac:dyDescent="0.3">
      <c r="A431" s="134" t="s">
        <v>80</v>
      </c>
      <c r="B431" s="241" t="s">
        <v>310</v>
      </c>
      <c r="C431" s="61"/>
      <c r="D431" s="61"/>
      <c r="E431" s="61"/>
      <c r="F431" s="61"/>
      <c r="G431" s="61"/>
      <c r="H431" s="61"/>
      <c r="I431" s="61"/>
      <c r="J431" s="152"/>
      <c r="K431" s="153"/>
    </row>
    <row r="432" spans="1:11" x14ac:dyDescent="0.3">
      <c r="A432" s="134"/>
      <c r="B432" s="241" t="s">
        <v>311</v>
      </c>
      <c r="C432" s="61"/>
      <c r="D432" s="61"/>
      <c r="E432" s="61"/>
      <c r="F432" s="61"/>
      <c r="G432" s="61"/>
      <c r="H432" s="61"/>
      <c r="I432" s="61"/>
      <c r="J432" s="152"/>
      <c r="K432" s="153"/>
    </row>
    <row r="433" spans="1:11" x14ac:dyDescent="0.3">
      <c r="A433" s="134"/>
      <c r="B433" s="241" t="s">
        <v>312</v>
      </c>
      <c r="C433" s="61"/>
      <c r="D433" s="61"/>
      <c r="E433" s="61"/>
      <c r="F433" s="61"/>
      <c r="G433" s="61"/>
      <c r="H433" s="61"/>
      <c r="I433" s="61"/>
      <c r="J433" s="152"/>
      <c r="K433" s="153"/>
    </row>
    <row r="434" spans="1:11" x14ac:dyDescent="0.3">
      <c r="A434" s="134"/>
      <c r="B434" s="241"/>
      <c r="C434" s="61"/>
      <c r="D434" s="61"/>
      <c r="E434" s="61"/>
      <c r="F434" s="61"/>
      <c r="G434" s="61"/>
      <c r="H434" s="61"/>
      <c r="I434" s="61"/>
      <c r="J434" s="152"/>
      <c r="K434" s="153"/>
    </row>
    <row r="435" spans="1:11" x14ac:dyDescent="0.3">
      <c r="A435" s="134" t="s">
        <v>75</v>
      </c>
      <c r="B435" s="239" t="s">
        <v>313</v>
      </c>
      <c r="C435" s="61"/>
      <c r="D435" s="61"/>
      <c r="E435" s="61"/>
      <c r="F435" s="61"/>
      <c r="G435" s="61"/>
      <c r="H435" s="61"/>
      <c r="I435" s="61"/>
      <c r="J435" s="152"/>
      <c r="K435" s="153"/>
    </row>
    <row r="436" spans="1:11" x14ac:dyDescent="0.3">
      <c r="A436" s="134"/>
      <c r="B436" s="241"/>
      <c r="C436" s="61"/>
      <c r="D436" s="61"/>
      <c r="E436" s="61"/>
      <c r="F436" s="61"/>
      <c r="G436" s="61"/>
      <c r="H436" s="61"/>
      <c r="I436" s="61"/>
      <c r="J436" s="152"/>
      <c r="K436" s="153"/>
    </row>
    <row r="437" spans="1:11" x14ac:dyDescent="0.3">
      <c r="A437" s="134"/>
      <c r="B437" s="241" t="s">
        <v>314</v>
      </c>
      <c r="C437" s="61"/>
      <c r="D437" s="61"/>
      <c r="E437" s="61"/>
      <c r="F437" s="61"/>
      <c r="G437" s="61"/>
      <c r="H437" s="61"/>
      <c r="I437" s="61"/>
      <c r="J437" s="152"/>
      <c r="K437" s="153"/>
    </row>
    <row r="438" spans="1:11" x14ac:dyDescent="0.3">
      <c r="A438" s="134"/>
      <c r="B438" s="241" t="s">
        <v>315</v>
      </c>
      <c r="C438" s="61"/>
      <c r="D438" s="61"/>
      <c r="E438" s="61"/>
      <c r="F438" s="61"/>
      <c r="G438" s="61"/>
      <c r="H438" s="61"/>
      <c r="I438" s="61"/>
      <c r="J438" s="152"/>
      <c r="K438" s="153"/>
    </row>
    <row r="439" spans="1:11" x14ac:dyDescent="0.3">
      <c r="A439" s="134"/>
      <c r="B439" s="241" t="s">
        <v>316</v>
      </c>
      <c r="C439" s="61"/>
      <c r="D439" s="61"/>
      <c r="E439" s="61"/>
      <c r="F439" s="61"/>
      <c r="G439" s="61"/>
      <c r="H439" s="61"/>
      <c r="I439" s="61"/>
      <c r="J439" s="152"/>
      <c r="K439" s="153"/>
    </row>
    <row r="440" spans="1:11" x14ac:dyDescent="0.3">
      <c r="A440" s="134"/>
      <c r="B440" s="241" t="s">
        <v>317</v>
      </c>
      <c r="C440" s="61"/>
      <c r="D440" s="61"/>
      <c r="E440" s="61"/>
      <c r="F440" s="61"/>
      <c r="G440" s="61"/>
      <c r="H440" s="61"/>
      <c r="I440" s="61"/>
      <c r="J440" s="152"/>
      <c r="K440" s="153"/>
    </row>
    <row r="441" spans="1:11" x14ac:dyDescent="0.3">
      <c r="A441" s="134"/>
      <c r="B441" s="241" t="s">
        <v>318</v>
      </c>
      <c r="C441" s="61"/>
      <c r="D441" s="61"/>
      <c r="E441" s="61"/>
      <c r="F441" s="61"/>
      <c r="G441" s="61"/>
      <c r="H441" s="61"/>
      <c r="I441" s="61"/>
      <c r="J441" s="152"/>
      <c r="K441" s="153"/>
    </row>
    <row r="442" spans="1:11" x14ac:dyDescent="0.3">
      <c r="A442" s="134" t="s">
        <v>319</v>
      </c>
      <c r="B442" s="241" t="s">
        <v>320</v>
      </c>
      <c r="C442" s="61"/>
      <c r="D442" s="61"/>
      <c r="E442" s="61"/>
      <c r="F442" s="61"/>
      <c r="G442" s="61"/>
      <c r="H442" s="61"/>
      <c r="I442" s="61"/>
      <c r="J442" s="152"/>
      <c r="K442" s="153"/>
    </row>
    <row r="443" spans="1:11" x14ac:dyDescent="0.3">
      <c r="A443" s="134"/>
      <c r="B443" s="241" t="s">
        <v>321</v>
      </c>
      <c r="C443" s="61"/>
      <c r="D443" s="61"/>
      <c r="E443" s="61"/>
      <c r="F443" s="61"/>
      <c r="G443" s="61"/>
      <c r="H443" s="61"/>
      <c r="I443" s="61"/>
      <c r="J443" s="152"/>
      <c r="K443" s="153"/>
    </row>
    <row r="444" spans="1:11" x14ac:dyDescent="0.3">
      <c r="A444" s="134"/>
      <c r="B444" s="241" t="s">
        <v>322</v>
      </c>
      <c r="C444" s="61"/>
      <c r="D444" s="61"/>
      <c r="E444" s="61"/>
      <c r="F444" s="61"/>
      <c r="G444" s="61"/>
      <c r="H444" s="61"/>
      <c r="I444" s="61"/>
      <c r="J444" s="152"/>
      <c r="K444" s="153"/>
    </row>
    <row r="445" spans="1:11" x14ac:dyDescent="0.3">
      <c r="A445" s="134"/>
      <c r="B445" s="241"/>
      <c r="C445" s="61"/>
      <c r="D445" s="61"/>
      <c r="E445" s="61"/>
      <c r="F445" s="61"/>
      <c r="G445" s="61"/>
      <c r="H445" s="61"/>
      <c r="I445" s="61"/>
      <c r="J445" s="152"/>
      <c r="K445" s="153"/>
    </row>
    <row r="446" spans="1:11" x14ac:dyDescent="0.3">
      <c r="A446" s="134"/>
      <c r="B446" s="241"/>
      <c r="C446" s="61"/>
      <c r="D446" s="61"/>
      <c r="E446" s="61"/>
      <c r="F446" s="61"/>
      <c r="G446" s="61"/>
      <c r="H446" s="61"/>
      <c r="I446" s="61"/>
      <c r="J446" s="152"/>
      <c r="K446" s="153"/>
    </row>
    <row r="447" spans="1:11" x14ac:dyDescent="0.3">
      <c r="A447" s="134"/>
      <c r="B447" s="241"/>
      <c r="C447" s="61"/>
      <c r="D447" s="61"/>
      <c r="E447" s="61"/>
      <c r="F447" s="61"/>
      <c r="G447" s="61"/>
      <c r="H447" s="61"/>
      <c r="I447" s="61"/>
      <c r="J447" s="152"/>
      <c r="K447" s="153"/>
    </row>
    <row r="448" spans="1:11" ht="15" thickBot="1" x14ac:dyDescent="0.35">
      <c r="A448" s="175"/>
      <c r="B448" s="176"/>
      <c r="C448" s="177"/>
      <c r="D448" s="177"/>
      <c r="E448" s="177"/>
      <c r="F448" s="178" t="s">
        <v>63</v>
      </c>
      <c r="G448" s="177"/>
      <c r="H448" s="178"/>
      <c r="I448" s="178"/>
      <c r="J448" s="179" t="s">
        <v>64</v>
      </c>
      <c r="K448" s="180"/>
    </row>
    <row r="449" spans="1:11" x14ac:dyDescent="0.3">
      <c r="A449" s="161"/>
      <c r="B449" s="162"/>
      <c r="C449" s="132"/>
      <c r="D449" s="132"/>
      <c r="E449" s="132"/>
      <c r="F449" s="132"/>
      <c r="G449" s="132"/>
      <c r="H449" s="132"/>
      <c r="I449" s="132"/>
      <c r="J449" s="163"/>
      <c r="K449" s="133"/>
    </row>
    <row r="450" spans="1:11" x14ac:dyDescent="0.3">
      <c r="A450" s="134"/>
      <c r="B450" s="241"/>
      <c r="C450" s="61"/>
      <c r="D450" s="61"/>
      <c r="E450" s="164" t="s">
        <v>323</v>
      </c>
      <c r="F450" s="61"/>
      <c r="G450" s="61"/>
      <c r="H450" s="61"/>
      <c r="I450" s="61"/>
      <c r="J450" s="152"/>
      <c r="K450" s="165"/>
    </row>
    <row r="451" spans="1:11" x14ac:dyDescent="0.3">
      <c r="A451" s="134"/>
      <c r="B451" s="241"/>
      <c r="C451" s="61"/>
      <c r="D451" s="61"/>
      <c r="E451" s="138"/>
      <c r="F451" s="61"/>
      <c r="G451" s="61"/>
      <c r="H451" s="61"/>
      <c r="I451" s="61"/>
      <c r="J451" s="152"/>
      <c r="K451" s="165"/>
    </row>
    <row r="452" spans="1:11" x14ac:dyDescent="0.3">
      <c r="A452" s="134"/>
      <c r="B452" s="241"/>
      <c r="C452" s="61" t="s">
        <v>324</v>
      </c>
      <c r="D452" s="61"/>
      <c r="E452" s="61"/>
      <c r="F452" s="61"/>
      <c r="G452" s="166" t="s">
        <v>325</v>
      </c>
      <c r="H452" s="61"/>
      <c r="I452" s="61"/>
      <c r="J452" s="152"/>
      <c r="K452" s="167">
        <f>K112</f>
        <v>0</v>
      </c>
    </row>
    <row r="453" spans="1:11" x14ac:dyDescent="0.3">
      <c r="A453" s="134"/>
      <c r="B453" s="241"/>
      <c r="C453" s="61"/>
      <c r="D453" s="61"/>
      <c r="E453" s="138"/>
      <c r="F453" s="61"/>
      <c r="G453" s="168"/>
      <c r="H453" s="61"/>
      <c r="I453" s="61"/>
      <c r="J453" s="152"/>
      <c r="K453" s="167"/>
    </row>
    <row r="454" spans="1:11" x14ac:dyDescent="0.3">
      <c r="A454" s="134"/>
      <c r="B454" s="241"/>
      <c r="C454" s="61" t="s">
        <v>324</v>
      </c>
      <c r="D454" s="61"/>
      <c r="E454" s="138"/>
      <c r="F454" s="61"/>
      <c r="G454" s="166" t="s">
        <v>326</v>
      </c>
      <c r="H454" s="61"/>
      <c r="I454" s="61"/>
      <c r="J454" s="152"/>
      <c r="K454" s="167">
        <f>K165</f>
        <v>0</v>
      </c>
    </row>
    <row r="455" spans="1:11" x14ac:dyDescent="0.3">
      <c r="A455" s="134"/>
      <c r="B455" s="241"/>
      <c r="C455" s="61"/>
      <c r="D455" s="61"/>
      <c r="E455" s="138"/>
      <c r="F455" s="61"/>
      <c r="G455" s="168"/>
      <c r="H455" s="61"/>
      <c r="I455" s="61"/>
      <c r="J455" s="152"/>
      <c r="K455" s="167"/>
    </row>
    <row r="456" spans="1:11" x14ac:dyDescent="0.3">
      <c r="A456" s="134"/>
      <c r="B456" s="241"/>
      <c r="C456" s="61" t="s">
        <v>324</v>
      </c>
      <c r="D456" s="61"/>
      <c r="E456" s="138"/>
      <c r="F456" s="61"/>
      <c r="G456" s="166" t="s">
        <v>327</v>
      </c>
      <c r="H456" s="61"/>
      <c r="I456" s="61"/>
      <c r="J456" s="152"/>
      <c r="K456" s="167">
        <f>K218</f>
        <v>0</v>
      </c>
    </row>
    <row r="457" spans="1:11" x14ac:dyDescent="0.3">
      <c r="A457" s="134"/>
      <c r="B457" s="241"/>
      <c r="C457" s="61"/>
      <c r="D457" s="61"/>
      <c r="E457" s="138"/>
      <c r="F457" s="61"/>
      <c r="G457" s="168"/>
      <c r="H457" s="61"/>
      <c r="I457" s="61"/>
      <c r="J457" s="152"/>
      <c r="K457" s="167"/>
    </row>
    <row r="458" spans="1:11" x14ac:dyDescent="0.3">
      <c r="A458" s="134"/>
      <c r="B458" s="241"/>
      <c r="C458" s="61" t="s">
        <v>324</v>
      </c>
      <c r="D458" s="61"/>
      <c r="E458" s="138"/>
      <c r="F458" s="61"/>
      <c r="G458" s="166" t="s">
        <v>328</v>
      </c>
      <c r="H458" s="61"/>
      <c r="I458" s="61"/>
      <c r="J458" s="152"/>
      <c r="K458" s="167">
        <f>K271</f>
        <v>0</v>
      </c>
    </row>
    <row r="459" spans="1:11" x14ac:dyDescent="0.3">
      <c r="A459" s="134"/>
      <c r="B459" s="241"/>
      <c r="C459" s="61"/>
      <c r="D459" s="61"/>
      <c r="E459" s="138"/>
      <c r="F459" s="61"/>
      <c r="G459" s="168"/>
      <c r="H459" s="61"/>
      <c r="I459" s="61"/>
      <c r="J459" s="152"/>
      <c r="K459" s="167"/>
    </row>
    <row r="460" spans="1:11" x14ac:dyDescent="0.3">
      <c r="A460" s="134"/>
      <c r="B460" s="241"/>
      <c r="C460" s="61" t="s">
        <v>324</v>
      </c>
      <c r="D460" s="61"/>
      <c r="E460" s="138"/>
      <c r="F460" s="61"/>
      <c r="G460" s="166" t="s">
        <v>329</v>
      </c>
      <c r="H460" s="61"/>
      <c r="I460" s="61"/>
      <c r="J460" s="152"/>
      <c r="K460" s="167">
        <f>K320</f>
        <v>0</v>
      </c>
    </row>
    <row r="461" spans="1:11" x14ac:dyDescent="0.3">
      <c r="A461" s="134"/>
      <c r="B461" s="241"/>
      <c r="C461" s="61"/>
      <c r="D461" s="61"/>
      <c r="E461" s="138"/>
      <c r="F461" s="61"/>
      <c r="G461" s="168"/>
      <c r="H461" s="61"/>
      <c r="I461" s="61"/>
      <c r="J461" s="152"/>
      <c r="K461" s="167"/>
    </row>
    <row r="462" spans="1:11" x14ac:dyDescent="0.3">
      <c r="A462" s="134"/>
      <c r="B462" s="241"/>
      <c r="C462" s="61" t="s">
        <v>324</v>
      </c>
      <c r="D462" s="61"/>
      <c r="E462" s="138"/>
      <c r="F462" s="61"/>
      <c r="G462" s="166" t="s">
        <v>330</v>
      </c>
      <c r="H462" s="61"/>
      <c r="I462" s="61"/>
      <c r="J462" s="152"/>
      <c r="K462" s="167">
        <f>K373</f>
        <v>0</v>
      </c>
    </row>
    <row r="463" spans="1:11" x14ac:dyDescent="0.3">
      <c r="A463" s="134"/>
      <c r="B463" s="241"/>
      <c r="C463" s="61"/>
      <c r="D463" s="61"/>
      <c r="E463" s="138"/>
      <c r="F463" s="61"/>
      <c r="G463" s="168"/>
      <c r="H463" s="61"/>
      <c r="I463" s="61"/>
      <c r="J463" s="152"/>
      <c r="K463" s="167"/>
    </row>
    <row r="464" spans="1:11" x14ac:dyDescent="0.3">
      <c r="A464" s="134"/>
      <c r="B464" s="241"/>
      <c r="C464" s="61" t="s">
        <v>324</v>
      </c>
      <c r="D464" s="61"/>
      <c r="E464" s="138"/>
      <c r="F464" s="61"/>
      <c r="G464" s="166" t="s">
        <v>331</v>
      </c>
      <c r="H464" s="61"/>
      <c r="I464" s="61"/>
      <c r="J464" s="152"/>
      <c r="K464" s="167">
        <f>K416</f>
        <v>0</v>
      </c>
    </row>
    <row r="465" spans="1:11" x14ac:dyDescent="0.3">
      <c r="A465" s="134"/>
      <c r="B465" s="241"/>
      <c r="C465" s="61"/>
      <c r="D465" s="61"/>
      <c r="E465" s="138"/>
      <c r="F465" s="61"/>
      <c r="G465" s="168"/>
      <c r="H465" s="61"/>
      <c r="I465" s="61"/>
      <c r="J465" s="152"/>
      <c r="K465" s="167"/>
    </row>
    <row r="466" spans="1:11" x14ac:dyDescent="0.3">
      <c r="A466" s="134"/>
      <c r="B466" s="241"/>
      <c r="C466" s="61" t="s">
        <v>324</v>
      </c>
      <c r="D466" s="61"/>
      <c r="E466" s="138"/>
      <c r="F466" s="61"/>
      <c r="G466" s="166" t="s">
        <v>332</v>
      </c>
      <c r="H466" s="61"/>
      <c r="I466" s="61"/>
      <c r="J466" s="152"/>
      <c r="K466" s="167">
        <f>K448</f>
        <v>0</v>
      </c>
    </row>
    <row r="467" spans="1:11" x14ac:dyDescent="0.3">
      <c r="A467" s="134"/>
      <c r="B467" s="241"/>
      <c r="C467" s="61"/>
      <c r="D467" s="61"/>
      <c r="E467" s="138"/>
      <c r="F467" s="61"/>
      <c r="G467" s="168"/>
      <c r="H467" s="61"/>
      <c r="I467" s="61"/>
      <c r="J467" s="152"/>
      <c r="K467" s="167"/>
    </row>
    <row r="468" spans="1:11" x14ac:dyDescent="0.3">
      <c r="A468" s="134"/>
      <c r="B468" s="241"/>
      <c r="C468" s="61"/>
      <c r="D468" s="61"/>
      <c r="E468" s="138"/>
      <c r="F468" s="61"/>
      <c r="G468" s="169"/>
      <c r="H468" s="61"/>
      <c r="I468" s="61"/>
      <c r="J468" s="152"/>
      <c r="K468" s="167"/>
    </row>
    <row r="469" spans="1:11" x14ac:dyDescent="0.3">
      <c r="A469" s="134"/>
      <c r="B469" s="241"/>
      <c r="C469" s="61"/>
      <c r="D469" s="61"/>
      <c r="E469" s="138"/>
      <c r="F469" s="61"/>
      <c r="G469" s="61"/>
      <c r="H469" s="61"/>
      <c r="I469" s="61"/>
      <c r="J469" s="152"/>
      <c r="K469" s="167"/>
    </row>
    <row r="470" spans="1:11" x14ac:dyDescent="0.3">
      <c r="A470" s="134"/>
      <c r="B470" s="241"/>
      <c r="C470" s="61"/>
      <c r="D470" s="61"/>
      <c r="E470" s="138"/>
      <c r="F470" s="61"/>
      <c r="G470" s="169"/>
      <c r="H470" s="61"/>
      <c r="I470" s="61"/>
      <c r="J470" s="152"/>
      <c r="K470" s="167"/>
    </row>
    <row r="471" spans="1:11" x14ac:dyDescent="0.3">
      <c r="A471" s="134"/>
      <c r="B471" s="241"/>
      <c r="C471" s="61"/>
      <c r="D471" s="61"/>
      <c r="E471" s="138"/>
      <c r="F471" s="61"/>
      <c r="G471" s="61"/>
      <c r="H471" s="61"/>
      <c r="I471" s="61"/>
      <c r="J471" s="152"/>
      <c r="K471" s="167"/>
    </row>
    <row r="472" spans="1:11" ht="23.4" customHeight="1" thickBot="1" x14ac:dyDescent="0.35">
      <c r="A472" s="171"/>
      <c r="B472" s="548" t="s">
        <v>333</v>
      </c>
      <c r="C472" s="548"/>
      <c r="D472" s="548"/>
      <c r="E472" s="548"/>
      <c r="F472" s="548"/>
      <c r="G472" s="548"/>
      <c r="H472" s="548"/>
      <c r="I472" s="172" t="s">
        <v>64</v>
      </c>
      <c r="J472" s="173"/>
      <c r="K472" s="174">
        <f>SUM(K458:K464)</f>
        <v>0</v>
      </c>
    </row>
    <row r="473" spans="1:11" x14ac:dyDescent="0.3">
      <c r="A473" s="134"/>
      <c r="B473" s="241"/>
      <c r="C473" s="61"/>
      <c r="D473" s="61"/>
      <c r="E473" s="138"/>
      <c r="F473" s="61"/>
      <c r="G473" s="169"/>
      <c r="H473" s="61"/>
      <c r="I473" s="61"/>
      <c r="J473" s="152"/>
      <c r="K473" s="167"/>
    </row>
  </sheetData>
  <mergeCells count="9">
    <mergeCell ref="B374:J374"/>
    <mergeCell ref="B417:J417"/>
    <mergeCell ref="B472:H472"/>
    <mergeCell ref="B67:J67"/>
    <mergeCell ref="B113:J113"/>
    <mergeCell ref="B166:J166"/>
    <mergeCell ref="B219:J219"/>
    <mergeCell ref="B272:J272"/>
    <mergeCell ref="B321:J321"/>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F0736-D53D-4369-AC62-1850A76CECD3}">
  <dimension ref="A1:F14"/>
  <sheetViews>
    <sheetView topLeftCell="B16" workbookViewId="0">
      <selection activeCell="E6" sqref="E6:E12"/>
    </sheetView>
  </sheetViews>
  <sheetFormatPr defaultRowHeight="14.4" x14ac:dyDescent="0.3"/>
  <cols>
    <col min="1" max="1" width="8.88671875" customWidth="1"/>
    <col min="2" max="2" width="45.33203125" customWidth="1"/>
    <col min="5" max="5" width="10.5546875" customWidth="1"/>
    <col min="6" max="6" width="11.109375" customWidth="1"/>
  </cols>
  <sheetData>
    <row r="1" spans="1:6" ht="48" customHeight="1" x14ac:dyDescent="0.3">
      <c r="A1" s="585"/>
      <c r="B1" s="586"/>
      <c r="C1" s="586"/>
      <c r="D1" s="586"/>
      <c r="E1" s="586"/>
      <c r="F1" s="587"/>
    </row>
    <row r="2" spans="1:6" x14ac:dyDescent="0.3">
      <c r="A2" s="578" t="s">
        <v>334</v>
      </c>
      <c r="B2" s="579"/>
      <c r="C2" s="579"/>
      <c r="D2" s="579"/>
      <c r="E2" s="566"/>
      <c r="F2" s="580"/>
    </row>
    <row r="3" spans="1:6" x14ac:dyDescent="0.3">
      <c r="A3" s="581" t="s">
        <v>775</v>
      </c>
      <c r="B3" s="582"/>
      <c r="C3" s="582"/>
      <c r="D3" s="582"/>
      <c r="E3" s="583"/>
      <c r="F3" s="584"/>
    </row>
    <row r="4" spans="1:6" ht="27.6" x14ac:dyDescent="0.3">
      <c r="A4" s="38" t="s">
        <v>776</v>
      </c>
      <c r="B4" s="37" t="s">
        <v>336</v>
      </c>
      <c r="C4" s="36" t="s">
        <v>777</v>
      </c>
      <c r="D4" s="36" t="s">
        <v>338</v>
      </c>
      <c r="E4" s="39" t="s">
        <v>339</v>
      </c>
      <c r="F4" s="39" t="s">
        <v>340</v>
      </c>
    </row>
    <row r="5" spans="1:6" ht="27.6" x14ac:dyDescent="0.3">
      <c r="A5" s="105" t="s">
        <v>778</v>
      </c>
      <c r="B5" s="106" t="s">
        <v>779</v>
      </c>
      <c r="C5" s="107"/>
      <c r="D5" s="108"/>
      <c r="E5" s="109"/>
      <c r="F5" s="110"/>
    </row>
    <row r="6" spans="1:6" ht="76.2" customHeight="1" x14ac:dyDescent="0.3">
      <c r="A6" s="523"/>
      <c r="B6" s="524" t="s">
        <v>780</v>
      </c>
      <c r="C6" s="525"/>
      <c r="D6" s="525"/>
      <c r="E6" s="526"/>
      <c r="F6" s="527">
        <f>$C6*E6</f>
        <v>0</v>
      </c>
    </row>
    <row r="7" spans="1:6" ht="148.94999999999999" customHeight="1" x14ac:dyDescent="0.3">
      <c r="A7" s="523" t="s">
        <v>360</v>
      </c>
      <c r="B7" s="528" t="s">
        <v>781</v>
      </c>
      <c r="C7" s="525">
        <v>3</v>
      </c>
      <c r="D7" s="525" t="s">
        <v>782</v>
      </c>
      <c r="E7" s="526"/>
      <c r="F7" s="529">
        <f>E7*C7</f>
        <v>0</v>
      </c>
    </row>
    <row r="8" spans="1:6" ht="74.400000000000006" customHeight="1" x14ac:dyDescent="0.3">
      <c r="A8" s="523"/>
      <c r="B8" s="524" t="s">
        <v>783</v>
      </c>
      <c r="C8" s="530"/>
      <c r="D8" s="530"/>
      <c r="E8" s="531"/>
      <c r="F8" s="532"/>
    </row>
    <row r="9" spans="1:6" ht="140.4" customHeight="1" x14ac:dyDescent="0.3">
      <c r="A9" s="523"/>
      <c r="B9" s="528" t="s">
        <v>801</v>
      </c>
      <c r="C9" s="525">
        <v>1</v>
      </c>
      <c r="D9" s="525" t="s">
        <v>782</v>
      </c>
      <c r="E9" s="526"/>
      <c r="F9" s="529">
        <f>E9*C9</f>
        <v>0</v>
      </c>
    </row>
    <row r="10" spans="1:6" ht="80.25" customHeight="1" x14ac:dyDescent="0.3">
      <c r="A10" s="523" t="s">
        <v>626</v>
      </c>
      <c r="B10" s="111" t="s">
        <v>784</v>
      </c>
      <c r="C10" s="112">
        <v>1</v>
      </c>
      <c r="D10" s="113" t="s">
        <v>785</v>
      </c>
      <c r="E10" s="114"/>
      <c r="F10" s="115">
        <f>E10*C10</f>
        <v>0</v>
      </c>
    </row>
    <row r="11" spans="1:6" ht="108" customHeight="1" x14ac:dyDescent="0.3">
      <c r="A11" s="523" t="s">
        <v>641</v>
      </c>
      <c r="B11" s="117" t="s">
        <v>786</v>
      </c>
      <c r="C11" s="112">
        <v>1</v>
      </c>
      <c r="D11" s="113" t="s">
        <v>785</v>
      </c>
      <c r="E11" s="114"/>
      <c r="F11" s="115">
        <f>E11*C11</f>
        <v>0</v>
      </c>
    </row>
    <row r="12" spans="1:6" ht="37.200000000000003" customHeight="1" x14ac:dyDescent="0.3">
      <c r="A12" s="523"/>
      <c r="B12" s="111"/>
      <c r="C12" s="118"/>
      <c r="D12" s="113"/>
      <c r="E12" s="114"/>
      <c r="F12" s="116"/>
    </row>
    <row r="13" spans="1:6" ht="54" customHeight="1" thickBot="1" x14ac:dyDescent="0.35">
      <c r="A13" s="119"/>
      <c r="B13" s="65" t="s">
        <v>787</v>
      </c>
      <c r="C13" s="64"/>
      <c r="D13" s="64"/>
      <c r="E13" s="120"/>
      <c r="F13" s="121">
        <f>SUM(F6:F12)</f>
        <v>0</v>
      </c>
    </row>
    <row r="14" spans="1:6" x14ac:dyDescent="0.3">
      <c r="A14" s="533"/>
      <c r="B14" s="534"/>
      <c r="C14" s="533"/>
      <c r="D14" s="533"/>
      <c r="E14" s="533"/>
      <c r="F14" s="535"/>
    </row>
  </sheetData>
  <protectedRanges>
    <protectedRange sqref="F5" name="Range1"/>
  </protectedRanges>
  <mergeCells count="3">
    <mergeCell ref="A2:F2"/>
    <mergeCell ref="A3:F3"/>
    <mergeCell ref="A1:F1"/>
  </mergeCells>
  <conditionalFormatting sqref="F6:F8">
    <cfRule type="cellIs" dxfId="1" priority="2" stopIfTrue="1" operator="equal">
      <formula>0</formula>
    </cfRule>
  </conditionalFormatting>
  <conditionalFormatting sqref="F9">
    <cfRule type="cellIs" dxfId="0" priority="1" stopIfTrue="1" operator="equal">
      <formula>0</formula>
    </cfRule>
  </conditionalFormatting>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E36B35-9F8B-4520-8F0F-025B7EEC0148}">
  <dimension ref="A1:C17"/>
  <sheetViews>
    <sheetView workbookViewId="0">
      <selection activeCell="B14" sqref="B14"/>
    </sheetView>
  </sheetViews>
  <sheetFormatPr defaultRowHeight="14.4" x14ac:dyDescent="0.3"/>
  <cols>
    <col min="2" max="2" width="62.109375" customWidth="1"/>
    <col min="3" max="3" width="13.44140625" customWidth="1"/>
  </cols>
  <sheetData>
    <row r="1" spans="1:3" ht="45.6" customHeight="1" x14ac:dyDescent="0.3">
      <c r="A1" s="585"/>
      <c r="B1" s="586"/>
      <c r="C1" s="587"/>
    </row>
    <row r="2" spans="1:3" x14ac:dyDescent="0.3">
      <c r="A2" s="578" t="s">
        <v>334</v>
      </c>
      <c r="B2" s="579"/>
      <c r="C2" s="580"/>
    </row>
    <row r="3" spans="1:3" x14ac:dyDescent="0.3">
      <c r="A3" s="581" t="s">
        <v>775</v>
      </c>
      <c r="B3" s="582"/>
      <c r="C3" s="584"/>
    </row>
    <row r="4" spans="1:3" ht="24.6" customHeight="1" x14ac:dyDescent="0.3">
      <c r="A4" s="122" t="s">
        <v>776</v>
      </c>
      <c r="B4" s="123" t="s">
        <v>336</v>
      </c>
      <c r="C4" s="124" t="s">
        <v>777</v>
      </c>
    </row>
    <row r="5" spans="1:3" ht="27.6" x14ac:dyDescent="0.3">
      <c r="A5" s="105" t="s">
        <v>788</v>
      </c>
      <c r="B5" s="106" t="s">
        <v>789</v>
      </c>
      <c r="C5" s="125"/>
    </row>
    <row r="6" spans="1:3" x14ac:dyDescent="0.3">
      <c r="A6" s="126"/>
      <c r="B6" s="117" t="s">
        <v>790</v>
      </c>
      <c r="C6" s="170">
        <f>Prelimanery!K472</f>
        <v>0</v>
      </c>
    </row>
    <row r="7" spans="1:3" ht="18.600000000000001" customHeight="1" x14ac:dyDescent="0.3">
      <c r="A7" s="126" t="s">
        <v>39</v>
      </c>
      <c r="B7" s="117" t="s">
        <v>791</v>
      </c>
      <c r="C7" s="127">
        <f>'Main Building '!F236</f>
        <v>0</v>
      </c>
    </row>
    <row r="8" spans="1:3" ht="27.6" customHeight="1" x14ac:dyDescent="0.3">
      <c r="A8" s="126" t="s">
        <v>46</v>
      </c>
      <c r="B8" s="128" t="s">
        <v>560</v>
      </c>
      <c r="C8" s="127">
        <f>'Boundary wall '!F112</f>
        <v>0</v>
      </c>
    </row>
    <row r="9" spans="1:3" ht="20.399999999999999" customHeight="1" x14ac:dyDescent="0.3">
      <c r="A9" s="523" t="s">
        <v>75</v>
      </c>
      <c r="B9" s="111" t="s">
        <v>792</v>
      </c>
      <c r="C9" s="127">
        <f>'Security rooms  '!F135</f>
        <v>0</v>
      </c>
    </row>
    <row r="10" spans="1:3" ht="20.399999999999999" customHeight="1" x14ac:dyDescent="0.3">
      <c r="A10" s="523" t="s">
        <v>104</v>
      </c>
      <c r="B10" s="111" t="s">
        <v>793</v>
      </c>
      <c r="C10" s="127">
        <f>'Prayer room &amp; store'!F159</f>
        <v>0</v>
      </c>
    </row>
    <row r="11" spans="1:3" ht="20.399999999999999" customHeight="1" x14ac:dyDescent="0.3">
      <c r="A11" s="523" t="s">
        <v>113</v>
      </c>
      <c r="B11" s="111" t="s">
        <v>630</v>
      </c>
      <c r="C11" s="127">
        <f>'Guard towers '!F86</f>
        <v>0</v>
      </c>
    </row>
    <row r="12" spans="1:3" ht="20.399999999999999" customHeight="1" x14ac:dyDescent="0.3">
      <c r="A12" s="523" t="s">
        <v>153</v>
      </c>
      <c r="B12" s="111" t="s">
        <v>734</v>
      </c>
      <c r="C12" s="127">
        <f>'Septic tank '!F79</f>
        <v>0</v>
      </c>
    </row>
    <row r="13" spans="1:3" ht="20.399999999999999" customHeight="1" x14ac:dyDescent="0.3">
      <c r="A13" s="523" t="s">
        <v>538</v>
      </c>
      <c r="B13" s="111" t="s">
        <v>737</v>
      </c>
      <c r="C13" s="127">
        <f>'Waiting shade'!F35</f>
        <v>0</v>
      </c>
    </row>
    <row r="14" spans="1:3" ht="20.399999999999999" customHeight="1" x14ac:dyDescent="0.3">
      <c r="A14" s="523" t="s">
        <v>513</v>
      </c>
      <c r="B14" s="111" t="s">
        <v>794</v>
      </c>
      <c r="C14" s="127">
        <f>Solar!F13</f>
        <v>0</v>
      </c>
    </row>
    <row r="15" spans="1:3" ht="27" customHeight="1" x14ac:dyDescent="0.3">
      <c r="A15" s="523" t="s">
        <v>526</v>
      </c>
      <c r="B15" s="111" t="s">
        <v>795</v>
      </c>
      <c r="C15" s="127">
        <f>'PC SUM'!F13</f>
        <v>0</v>
      </c>
    </row>
    <row r="16" spans="1:3" ht="20.399999999999999" customHeight="1" x14ac:dyDescent="0.3">
      <c r="A16" s="523"/>
      <c r="B16" s="111" t="s">
        <v>796</v>
      </c>
      <c r="C16" s="127">
        <f>SUM(C6:C15)</f>
        <v>0</v>
      </c>
    </row>
    <row r="17" spans="1:3" ht="15" thickBot="1" x14ac:dyDescent="0.35">
      <c r="A17" s="119"/>
      <c r="B17" s="65" t="s">
        <v>797</v>
      </c>
      <c r="C17" s="129">
        <f>C16</f>
        <v>0</v>
      </c>
    </row>
  </sheetData>
  <mergeCells count="3">
    <mergeCell ref="A2:C2"/>
    <mergeCell ref="A3:C3"/>
    <mergeCell ref="A1:C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4E578-F7D2-4463-85CD-CE92B6DE034A}">
  <dimension ref="A1:M236"/>
  <sheetViews>
    <sheetView topLeftCell="A148" workbookViewId="0">
      <selection activeCell="J180" sqref="J180"/>
    </sheetView>
  </sheetViews>
  <sheetFormatPr defaultColWidth="9.109375" defaultRowHeight="13.8" x14ac:dyDescent="0.3"/>
  <cols>
    <col min="1" max="1" width="7.109375" style="10" customWidth="1"/>
    <col min="2" max="2" width="49.6640625" style="4" customWidth="1"/>
    <col min="3" max="3" width="6.5546875" style="10" bestFit="1" customWidth="1"/>
    <col min="4" max="4" width="6.44140625" style="10" bestFit="1" customWidth="1"/>
    <col min="5" max="5" width="12" style="11" customWidth="1"/>
    <col min="6" max="6" width="12.6640625" style="11" customWidth="1"/>
    <col min="7" max="8" width="9.109375" style="4"/>
    <col min="9" max="9" width="28.109375" style="4" customWidth="1"/>
    <col min="10" max="16384" width="9.109375" style="4"/>
  </cols>
  <sheetData>
    <row r="1" spans="1:13" s="1" customFormat="1" ht="38.4" customHeight="1" x14ac:dyDescent="0.3">
      <c r="A1" s="549"/>
      <c r="B1" s="550"/>
      <c r="C1" s="550"/>
      <c r="D1" s="550"/>
      <c r="E1" s="550"/>
      <c r="F1" s="551"/>
    </row>
    <row r="2" spans="1:13" s="1" customFormat="1" ht="13.95" customHeight="1" x14ac:dyDescent="0.3">
      <c r="A2" s="552"/>
      <c r="B2" s="553"/>
      <c r="C2" s="553"/>
      <c r="D2" s="553"/>
      <c r="E2" s="553"/>
      <c r="F2" s="554"/>
    </row>
    <row r="3" spans="1:13" s="2" customFormat="1" x14ac:dyDescent="0.3">
      <c r="A3" s="555" t="s">
        <v>334</v>
      </c>
      <c r="B3" s="556"/>
      <c r="C3" s="556"/>
      <c r="D3" s="556"/>
      <c r="E3" s="556"/>
      <c r="F3" s="557"/>
    </row>
    <row r="4" spans="1:13" s="1" customFormat="1" ht="31.5" customHeight="1" x14ac:dyDescent="0.3">
      <c r="A4" s="558" t="s">
        <v>335</v>
      </c>
      <c r="B4" s="559"/>
      <c r="C4" s="559"/>
      <c r="D4" s="559"/>
      <c r="E4" s="559"/>
      <c r="F4" s="560"/>
    </row>
    <row r="5" spans="1:13" s="3" customFormat="1" ht="27.6" x14ac:dyDescent="0.3">
      <c r="A5" s="40" t="s">
        <v>34</v>
      </c>
      <c r="B5" s="34" t="s">
        <v>336</v>
      </c>
      <c r="C5" s="33" t="s">
        <v>337</v>
      </c>
      <c r="D5" s="33" t="s">
        <v>338</v>
      </c>
      <c r="E5" s="35" t="s">
        <v>339</v>
      </c>
      <c r="F5" s="39" t="s">
        <v>340</v>
      </c>
    </row>
    <row r="6" spans="1:13" ht="37.5" customHeight="1" x14ac:dyDescent="0.3">
      <c r="A6" s="56" t="s">
        <v>341</v>
      </c>
      <c r="B6" s="57" t="s">
        <v>342</v>
      </c>
      <c r="C6" s="58"/>
      <c r="D6" s="58"/>
      <c r="E6" s="59"/>
      <c r="F6" s="60"/>
    </row>
    <row r="7" spans="1:13" x14ac:dyDescent="0.3">
      <c r="A7" s="243" t="s">
        <v>39</v>
      </c>
      <c r="B7" s="244" t="s">
        <v>343</v>
      </c>
      <c r="C7" s="245"/>
      <c r="D7" s="245"/>
      <c r="E7" s="246"/>
      <c r="F7" s="247"/>
    </row>
    <row r="8" spans="1:13" x14ac:dyDescent="0.3">
      <c r="A8" s="243"/>
      <c r="B8" s="244"/>
      <c r="C8" s="245"/>
      <c r="D8" s="245"/>
      <c r="E8" s="246"/>
      <c r="F8" s="247"/>
    </row>
    <row r="9" spans="1:13" ht="16.5" customHeight="1" x14ac:dyDescent="0.3">
      <c r="A9" s="248" t="s">
        <v>344</v>
      </c>
      <c r="B9" s="249" t="s">
        <v>345</v>
      </c>
      <c r="C9" s="245"/>
      <c r="D9" s="245"/>
      <c r="E9" s="246"/>
      <c r="F9" s="247"/>
    </row>
    <row r="10" spans="1:13" ht="32.4" customHeight="1" x14ac:dyDescent="0.3">
      <c r="A10" s="250" t="s">
        <v>346</v>
      </c>
      <c r="B10" s="251" t="s">
        <v>347</v>
      </c>
      <c r="C10" s="252">
        <v>932</v>
      </c>
      <c r="D10" s="253" t="s">
        <v>348</v>
      </c>
      <c r="E10" s="254"/>
      <c r="F10" s="247">
        <f>C10*E10</f>
        <v>0</v>
      </c>
      <c r="G10" s="5"/>
      <c r="H10" s="5"/>
      <c r="I10" s="5"/>
      <c r="J10" s="5"/>
      <c r="K10" s="5"/>
      <c r="L10" s="5"/>
      <c r="M10" s="5"/>
    </row>
    <row r="11" spans="1:13" ht="48.6" customHeight="1" x14ac:dyDescent="0.3">
      <c r="A11" s="248" t="s">
        <v>349</v>
      </c>
      <c r="B11" s="255" t="s">
        <v>350</v>
      </c>
      <c r="C11" s="245">
        <v>97</v>
      </c>
      <c r="D11" s="245" t="s">
        <v>351</v>
      </c>
      <c r="E11" s="254"/>
      <c r="F11" s="247">
        <f>C11*E11</f>
        <v>0</v>
      </c>
    </row>
    <row r="12" spans="1:13" ht="22.2" customHeight="1" x14ac:dyDescent="0.3">
      <c r="A12" s="248" t="s">
        <v>352</v>
      </c>
      <c r="B12" s="255" t="s">
        <v>353</v>
      </c>
      <c r="C12" s="245">
        <v>108</v>
      </c>
      <c r="D12" s="245" t="s">
        <v>351</v>
      </c>
      <c r="E12" s="254"/>
      <c r="F12" s="247">
        <f>C12*E12</f>
        <v>0</v>
      </c>
    </row>
    <row r="13" spans="1:13" ht="19.95" customHeight="1" x14ac:dyDescent="0.3">
      <c r="A13" s="248" t="s">
        <v>354</v>
      </c>
      <c r="B13" s="249" t="s">
        <v>355</v>
      </c>
      <c r="C13" s="245"/>
      <c r="D13" s="245"/>
      <c r="E13" s="254"/>
      <c r="F13" s="247"/>
    </row>
    <row r="14" spans="1:13" ht="34.200000000000003" customHeight="1" x14ac:dyDescent="0.3">
      <c r="A14" s="248" t="s">
        <v>346</v>
      </c>
      <c r="B14" s="255" t="s">
        <v>356</v>
      </c>
      <c r="C14" s="245">
        <v>1</v>
      </c>
      <c r="D14" s="245" t="s">
        <v>357</v>
      </c>
      <c r="E14" s="254"/>
      <c r="F14" s="247">
        <f>C14*E14</f>
        <v>0</v>
      </c>
    </row>
    <row r="15" spans="1:13" ht="15.75" customHeight="1" x14ac:dyDescent="0.3">
      <c r="A15" s="248" t="s">
        <v>358</v>
      </c>
      <c r="B15" s="249" t="s">
        <v>359</v>
      </c>
      <c r="C15" s="245"/>
      <c r="D15" s="245"/>
      <c r="E15" s="254"/>
      <c r="F15" s="247"/>
    </row>
    <row r="16" spans="1:13" ht="33.6" customHeight="1" x14ac:dyDescent="0.3">
      <c r="A16" s="248" t="s">
        <v>360</v>
      </c>
      <c r="B16" s="255" t="s">
        <v>361</v>
      </c>
      <c r="C16" s="245">
        <v>60</v>
      </c>
      <c r="D16" s="245" t="s">
        <v>351</v>
      </c>
      <c r="E16" s="254"/>
      <c r="F16" s="247">
        <f>C16*E16</f>
        <v>0</v>
      </c>
    </row>
    <row r="17" spans="1:6" ht="22.2" customHeight="1" x14ac:dyDescent="0.3">
      <c r="A17" s="248" t="s">
        <v>362</v>
      </c>
      <c r="B17" s="249" t="s">
        <v>363</v>
      </c>
      <c r="C17" s="245"/>
      <c r="D17" s="245"/>
      <c r="E17" s="254"/>
      <c r="F17" s="247"/>
    </row>
    <row r="18" spans="1:6" ht="36" customHeight="1" x14ac:dyDescent="0.3">
      <c r="A18" s="248" t="s">
        <v>346</v>
      </c>
      <c r="B18" s="255" t="s">
        <v>364</v>
      </c>
      <c r="C18" s="245">
        <v>32</v>
      </c>
      <c r="D18" s="245" t="s">
        <v>351</v>
      </c>
      <c r="E18" s="254"/>
      <c r="F18" s="247">
        <f>C18*E18</f>
        <v>0</v>
      </c>
    </row>
    <row r="19" spans="1:6" ht="33" customHeight="1" x14ac:dyDescent="0.3">
      <c r="A19" s="248" t="s">
        <v>365</v>
      </c>
      <c r="B19" s="255" t="s">
        <v>366</v>
      </c>
      <c r="C19" s="245">
        <v>16</v>
      </c>
      <c r="D19" s="245" t="s">
        <v>351</v>
      </c>
      <c r="E19" s="254"/>
      <c r="F19" s="247">
        <f>C19*E19</f>
        <v>0</v>
      </c>
    </row>
    <row r="20" spans="1:6" ht="19.2" customHeight="1" x14ac:dyDescent="0.3">
      <c r="A20" s="248" t="s">
        <v>367</v>
      </c>
      <c r="B20" s="249" t="s">
        <v>368</v>
      </c>
      <c r="C20" s="245"/>
      <c r="D20" s="245"/>
      <c r="E20" s="254"/>
      <c r="F20" s="247"/>
    </row>
    <row r="21" spans="1:6" ht="60" customHeight="1" x14ac:dyDescent="0.3">
      <c r="A21" s="248" t="s">
        <v>346</v>
      </c>
      <c r="B21" s="255" t="s">
        <v>369</v>
      </c>
      <c r="C21" s="256">
        <v>227.2</v>
      </c>
      <c r="D21" s="245" t="s">
        <v>348</v>
      </c>
      <c r="E21" s="254"/>
      <c r="F21" s="247">
        <f>C21*E21</f>
        <v>0</v>
      </c>
    </row>
    <row r="22" spans="1:6" ht="21.6" customHeight="1" x14ac:dyDescent="0.3">
      <c r="A22" s="248" t="s">
        <v>370</v>
      </c>
      <c r="B22" s="249" t="s">
        <v>371</v>
      </c>
      <c r="C22" s="245"/>
      <c r="D22" s="245"/>
      <c r="E22" s="254"/>
      <c r="F22" s="247"/>
    </row>
    <row r="23" spans="1:6" ht="46.2" customHeight="1" x14ac:dyDescent="0.3">
      <c r="A23" s="248" t="s">
        <v>346</v>
      </c>
      <c r="B23" s="255" t="s">
        <v>372</v>
      </c>
      <c r="C23" s="256">
        <v>227.2</v>
      </c>
      <c r="D23" s="245" t="s">
        <v>348</v>
      </c>
      <c r="E23" s="254"/>
      <c r="F23" s="247">
        <f>C23*E23</f>
        <v>0</v>
      </c>
    </row>
    <row r="24" spans="1:6" ht="19.2" customHeight="1" x14ac:dyDescent="0.3">
      <c r="A24" s="248" t="s">
        <v>373</v>
      </c>
      <c r="B24" s="249" t="s">
        <v>374</v>
      </c>
      <c r="C24" s="245"/>
      <c r="D24" s="245"/>
      <c r="E24" s="254"/>
      <c r="F24" s="247"/>
    </row>
    <row r="25" spans="1:6" ht="18" customHeight="1" x14ac:dyDescent="0.3">
      <c r="A25" s="248"/>
      <c r="B25" s="257" t="s">
        <v>375</v>
      </c>
      <c r="C25" s="245"/>
      <c r="D25" s="245"/>
      <c r="E25" s="254"/>
      <c r="F25" s="247"/>
    </row>
    <row r="26" spans="1:6" ht="21" customHeight="1" x14ac:dyDescent="0.3">
      <c r="A26" s="248" t="s">
        <v>346</v>
      </c>
      <c r="B26" s="255" t="s">
        <v>376</v>
      </c>
      <c r="C26" s="245">
        <v>2.5</v>
      </c>
      <c r="D26" s="245" t="s">
        <v>351</v>
      </c>
      <c r="E26" s="254"/>
      <c r="F26" s="247">
        <f>C26*E26</f>
        <v>0</v>
      </c>
    </row>
    <row r="27" spans="1:6" ht="33.6" customHeight="1" x14ac:dyDescent="0.3">
      <c r="A27" s="248"/>
      <c r="B27" s="257" t="s">
        <v>377</v>
      </c>
      <c r="C27" s="245"/>
      <c r="D27" s="245"/>
      <c r="E27" s="254"/>
      <c r="F27" s="247"/>
    </row>
    <row r="28" spans="1:6" ht="15.6" x14ac:dyDescent="0.3">
      <c r="A28" s="248" t="s">
        <v>365</v>
      </c>
      <c r="B28" s="255" t="s">
        <v>378</v>
      </c>
      <c r="C28" s="245">
        <v>7.9</v>
      </c>
      <c r="D28" s="245" t="s">
        <v>351</v>
      </c>
      <c r="E28" s="254"/>
      <c r="F28" s="247">
        <f>C28*E28</f>
        <v>0</v>
      </c>
    </row>
    <row r="29" spans="1:6" ht="15.6" x14ac:dyDescent="0.3">
      <c r="A29" s="248" t="s">
        <v>379</v>
      </c>
      <c r="B29" s="255" t="s">
        <v>380</v>
      </c>
      <c r="C29" s="245">
        <v>18.399999999999999</v>
      </c>
      <c r="D29" s="245" t="s">
        <v>351</v>
      </c>
      <c r="E29" s="254"/>
      <c r="F29" s="247">
        <f t="shared" ref="F29:F34" si="0">C29*E29</f>
        <v>0</v>
      </c>
    </row>
    <row r="30" spans="1:6" ht="15.6" x14ac:dyDescent="0.3">
      <c r="A30" s="248" t="s">
        <v>352</v>
      </c>
      <c r="B30" s="255" t="s">
        <v>381</v>
      </c>
      <c r="C30" s="245">
        <v>4.5999999999999996</v>
      </c>
      <c r="D30" s="245" t="s">
        <v>351</v>
      </c>
      <c r="E30" s="254"/>
      <c r="F30" s="247">
        <f t="shared" si="0"/>
        <v>0</v>
      </c>
    </row>
    <row r="31" spans="1:6" ht="15.6" x14ac:dyDescent="0.3">
      <c r="A31" s="248" t="s">
        <v>382</v>
      </c>
      <c r="B31" s="255" t="s">
        <v>383</v>
      </c>
      <c r="C31" s="245">
        <v>7.9</v>
      </c>
      <c r="D31" s="245" t="s">
        <v>351</v>
      </c>
      <c r="E31" s="254"/>
      <c r="F31" s="247">
        <f t="shared" si="0"/>
        <v>0</v>
      </c>
    </row>
    <row r="32" spans="1:6" ht="15.6" x14ac:dyDescent="0.3">
      <c r="A32" s="248" t="s">
        <v>384</v>
      </c>
      <c r="B32" s="255" t="s">
        <v>385</v>
      </c>
      <c r="C32" s="245">
        <v>22.72</v>
      </c>
      <c r="D32" s="245" t="s">
        <v>351</v>
      </c>
      <c r="E32" s="254"/>
      <c r="F32" s="247">
        <f t="shared" si="0"/>
        <v>0</v>
      </c>
    </row>
    <row r="33" spans="1:6" ht="15.6" x14ac:dyDescent="0.3">
      <c r="A33" s="248" t="s">
        <v>386</v>
      </c>
      <c r="B33" s="255" t="s">
        <v>387</v>
      </c>
      <c r="C33" s="245">
        <v>6</v>
      </c>
      <c r="D33" s="245" t="s">
        <v>351</v>
      </c>
      <c r="E33" s="254"/>
      <c r="F33" s="247">
        <f t="shared" si="0"/>
        <v>0</v>
      </c>
    </row>
    <row r="34" spans="1:6" ht="15.6" x14ac:dyDescent="0.3">
      <c r="A34" s="248" t="s">
        <v>388</v>
      </c>
      <c r="B34" s="255" t="s">
        <v>389</v>
      </c>
      <c r="C34" s="245">
        <v>0.8</v>
      </c>
      <c r="D34" s="245" t="s">
        <v>351</v>
      </c>
      <c r="E34" s="254"/>
      <c r="F34" s="247">
        <f t="shared" si="0"/>
        <v>0</v>
      </c>
    </row>
    <row r="35" spans="1:6" ht="21.6" customHeight="1" x14ac:dyDescent="0.3">
      <c r="A35" s="248" t="s">
        <v>390</v>
      </c>
      <c r="B35" s="249" t="s">
        <v>391</v>
      </c>
      <c r="C35" s="245"/>
      <c r="D35" s="245"/>
      <c r="E35" s="254"/>
      <c r="F35" s="247"/>
    </row>
    <row r="36" spans="1:6" s="6" customFormat="1" ht="31.95" customHeight="1" x14ac:dyDescent="0.3">
      <c r="A36" s="258"/>
      <c r="B36" s="251" t="s">
        <v>392</v>
      </c>
      <c r="C36" s="253"/>
      <c r="D36" s="253"/>
      <c r="E36" s="236"/>
      <c r="F36" s="259">
        <f>$C36*E36</f>
        <v>0</v>
      </c>
    </row>
    <row r="37" spans="1:6" s="6" customFormat="1" ht="15.6" customHeight="1" x14ac:dyDescent="0.3">
      <c r="A37" s="248" t="s">
        <v>346</v>
      </c>
      <c r="B37" s="251" t="s">
        <v>393</v>
      </c>
      <c r="C37" s="253">
        <v>20</v>
      </c>
      <c r="D37" s="253" t="s">
        <v>394</v>
      </c>
      <c r="E37" s="236"/>
      <c r="F37" s="259">
        <f>$C37*E37</f>
        <v>0</v>
      </c>
    </row>
    <row r="38" spans="1:6" ht="49.95" customHeight="1" x14ac:dyDescent="0.3">
      <c r="A38" s="248"/>
      <c r="B38" s="255" t="s">
        <v>395</v>
      </c>
      <c r="C38" s="245"/>
      <c r="D38" s="245"/>
      <c r="E38" s="254"/>
      <c r="F38" s="247"/>
    </row>
    <row r="39" spans="1:6" ht="18" customHeight="1" x14ac:dyDescent="0.3">
      <c r="A39" s="248"/>
      <c r="B39" s="255" t="s">
        <v>378</v>
      </c>
      <c r="C39" s="245"/>
      <c r="D39" s="245"/>
      <c r="E39" s="254"/>
      <c r="F39" s="247"/>
    </row>
    <row r="40" spans="1:6" ht="16.95" customHeight="1" x14ac:dyDescent="0.3">
      <c r="A40" s="248" t="s">
        <v>365</v>
      </c>
      <c r="B40" s="255" t="s">
        <v>396</v>
      </c>
      <c r="C40" s="245">
        <v>462.8</v>
      </c>
      <c r="D40" s="245" t="s">
        <v>394</v>
      </c>
      <c r="E40" s="254"/>
      <c r="F40" s="247">
        <f>C40*E40</f>
        <v>0</v>
      </c>
    </row>
    <row r="41" spans="1:6" ht="16.95" customHeight="1" x14ac:dyDescent="0.3">
      <c r="A41" s="248" t="s">
        <v>379</v>
      </c>
      <c r="B41" s="255" t="s">
        <v>397</v>
      </c>
      <c r="C41" s="245">
        <v>267</v>
      </c>
      <c r="D41" s="245" t="s">
        <v>394</v>
      </c>
      <c r="E41" s="254"/>
      <c r="F41" s="247">
        <f>C41*E41</f>
        <v>0</v>
      </c>
    </row>
    <row r="42" spans="1:6" ht="16.95" customHeight="1" x14ac:dyDescent="0.3">
      <c r="A42" s="248"/>
      <c r="B42" s="255" t="s">
        <v>380</v>
      </c>
      <c r="C42" s="245"/>
      <c r="D42" s="245"/>
      <c r="E42" s="254"/>
      <c r="F42" s="247"/>
    </row>
    <row r="43" spans="1:6" ht="16.95" customHeight="1" x14ac:dyDescent="0.3">
      <c r="A43" s="248" t="s">
        <v>352</v>
      </c>
      <c r="B43" s="255" t="s">
        <v>396</v>
      </c>
      <c r="C43" s="245">
        <v>384.84</v>
      </c>
      <c r="D43" s="245" t="s">
        <v>394</v>
      </c>
      <c r="E43" s="254"/>
      <c r="F43" s="247">
        <f>C43*E43</f>
        <v>0</v>
      </c>
    </row>
    <row r="44" spans="1:6" ht="16.95" customHeight="1" x14ac:dyDescent="0.3">
      <c r="A44" s="248"/>
      <c r="B44" s="255" t="s">
        <v>398</v>
      </c>
      <c r="C44" s="245"/>
      <c r="D44" s="245"/>
      <c r="E44" s="254"/>
      <c r="F44" s="247"/>
    </row>
    <row r="45" spans="1:6" ht="16.95" customHeight="1" x14ac:dyDescent="0.3">
      <c r="A45" s="248" t="s">
        <v>399</v>
      </c>
      <c r="B45" s="255" t="s">
        <v>396</v>
      </c>
      <c r="C45" s="245">
        <v>248</v>
      </c>
      <c r="D45" s="245" t="s">
        <v>394</v>
      </c>
      <c r="E45" s="254"/>
      <c r="F45" s="247">
        <f>E45*C45</f>
        <v>0</v>
      </c>
    </row>
    <row r="46" spans="1:6" ht="16.95" customHeight="1" x14ac:dyDescent="0.3">
      <c r="A46" s="248" t="s">
        <v>352</v>
      </c>
      <c r="B46" s="255" t="s">
        <v>397</v>
      </c>
      <c r="C46" s="245">
        <v>53.2</v>
      </c>
      <c r="D46" s="245" t="s">
        <v>394</v>
      </c>
      <c r="E46" s="254"/>
      <c r="F46" s="247">
        <f>C46*E46</f>
        <v>0</v>
      </c>
    </row>
    <row r="47" spans="1:6" ht="16.95" customHeight="1" x14ac:dyDescent="0.3">
      <c r="A47" s="248"/>
      <c r="B47" s="255" t="s">
        <v>383</v>
      </c>
      <c r="C47" s="245"/>
      <c r="D47" s="245"/>
      <c r="E47" s="254"/>
      <c r="F47" s="247"/>
    </row>
    <row r="48" spans="1:6" ht="16.95" customHeight="1" x14ac:dyDescent="0.3">
      <c r="A48" s="248" t="s">
        <v>399</v>
      </c>
      <c r="B48" s="255" t="s">
        <v>396</v>
      </c>
      <c r="C48" s="245">
        <v>694.2</v>
      </c>
      <c r="D48" s="245" t="s">
        <v>394</v>
      </c>
      <c r="E48" s="254"/>
      <c r="F48" s="247">
        <f>E48*C48</f>
        <v>0</v>
      </c>
    </row>
    <row r="49" spans="1:6" ht="16.95" customHeight="1" x14ac:dyDescent="0.3">
      <c r="A49" s="248" t="s">
        <v>352</v>
      </c>
      <c r="B49" s="255" t="s">
        <v>397</v>
      </c>
      <c r="C49" s="245">
        <v>267</v>
      </c>
      <c r="D49" s="245" t="s">
        <v>394</v>
      </c>
      <c r="E49" s="254"/>
      <c r="F49" s="247">
        <f>C49*E49</f>
        <v>0</v>
      </c>
    </row>
    <row r="50" spans="1:6" ht="48" customHeight="1" x14ac:dyDescent="0.3">
      <c r="A50" s="248"/>
      <c r="B50" s="255" t="s">
        <v>400</v>
      </c>
      <c r="C50" s="245"/>
      <c r="D50" s="245"/>
      <c r="E50" s="254"/>
      <c r="F50" s="247"/>
    </row>
    <row r="51" spans="1:6" ht="19.2" customHeight="1" x14ac:dyDescent="0.3">
      <c r="A51" s="248" t="s">
        <v>399</v>
      </c>
      <c r="B51" s="255" t="s">
        <v>401</v>
      </c>
      <c r="C51" s="256">
        <f>C23</f>
        <v>227.2</v>
      </c>
      <c r="D51" s="245" t="s">
        <v>348</v>
      </c>
      <c r="E51" s="254"/>
      <c r="F51" s="247">
        <f>C51*E51</f>
        <v>0</v>
      </c>
    </row>
    <row r="52" spans="1:6" ht="18" customHeight="1" x14ac:dyDescent="0.3">
      <c r="A52" s="248" t="s">
        <v>402</v>
      </c>
      <c r="B52" s="249" t="s">
        <v>403</v>
      </c>
      <c r="C52" s="245"/>
      <c r="D52" s="245"/>
      <c r="E52" s="254"/>
      <c r="F52" s="247"/>
    </row>
    <row r="53" spans="1:6" ht="20.399999999999999" customHeight="1" x14ac:dyDescent="0.3">
      <c r="A53" s="248"/>
      <c r="B53" s="255" t="s">
        <v>404</v>
      </c>
      <c r="C53" s="245"/>
      <c r="D53" s="245"/>
      <c r="E53" s="254"/>
      <c r="F53" s="247"/>
    </row>
    <row r="54" spans="1:6" ht="20.399999999999999" customHeight="1" x14ac:dyDescent="0.3">
      <c r="A54" s="248" t="s">
        <v>346</v>
      </c>
      <c r="B54" s="255" t="s">
        <v>405</v>
      </c>
      <c r="C54" s="245">
        <v>30</v>
      </c>
      <c r="D54" s="245" t="s">
        <v>348</v>
      </c>
      <c r="E54" s="254"/>
      <c r="F54" s="247">
        <f>C54*E54</f>
        <v>0</v>
      </c>
    </row>
    <row r="55" spans="1:6" ht="20.399999999999999" customHeight="1" x14ac:dyDescent="0.3">
      <c r="A55" s="248" t="s">
        <v>365</v>
      </c>
      <c r="B55" s="255" t="s">
        <v>406</v>
      </c>
      <c r="C55" s="245">
        <v>57</v>
      </c>
      <c r="D55" s="245" t="s">
        <v>348</v>
      </c>
      <c r="E55" s="254"/>
      <c r="F55" s="247">
        <f>C55*E55</f>
        <v>0</v>
      </c>
    </row>
    <row r="56" spans="1:6" ht="20.399999999999999" customHeight="1" x14ac:dyDescent="0.3">
      <c r="A56" s="248" t="s">
        <v>379</v>
      </c>
      <c r="B56" s="255" t="s">
        <v>407</v>
      </c>
      <c r="C56" s="245">
        <v>39</v>
      </c>
      <c r="D56" s="245" t="s">
        <v>348</v>
      </c>
      <c r="E56" s="254"/>
      <c r="F56" s="247">
        <f>C56*E56</f>
        <v>0</v>
      </c>
    </row>
    <row r="57" spans="1:6" ht="17.399999999999999" customHeight="1" x14ac:dyDescent="0.3">
      <c r="A57" s="248" t="s">
        <v>408</v>
      </c>
      <c r="B57" s="249" t="s">
        <v>409</v>
      </c>
      <c r="C57" s="245"/>
      <c r="D57" s="245"/>
      <c r="E57" s="254"/>
      <c r="F57" s="247"/>
    </row>
    <row r="58" spans="1:6" ht="34.200000000000003" customHeight="1" x14ac:dyDescent="0.3">
      <c r="A58" s="248"/>
      <c r="B58" s="255" t="s">
        <v>410</v>
      </c>
      <c r="C58" s="245"/>
      <c r="D58" s="245"/>
      <c r="E58" s="254"/>
      <c r="F58" s="247"/>
    </row>
    <row r="59" spans="1:6" ht="20.25" customHeight="1" x14ac:dyDescent="0.3">
      <c r="A59" s="248" t="s">
        <v>346</v>
      </c>
      <c r="B59" s="255" t="s">
        <v>411</v>
      </c>
      <c r="C59" s="245">
        <v>72.8</v>
      </c>
      <c r="D59" s="245" t="s">
        <v>412</v>
      </c>
      <c r="E59" s="254"/>
      <c r="F59" s="247">
        <f>C59*E59</f>
        <v>0</v>
      </c>
    </row>
    <row r="60" spans="1:6" ht="15.6" customHeight="1" x14ac:dyDescent="0.3">
      <c r="A60" s="248" t="s">
        <v>413</v>
      </c>
      <c r="B60" s="249" t="s">
        <v>414</v>
      </c>
      <c r="C60" s="245"/>
      <c r="D60" s="245"/>
      <c r="E60" s="254"/>
      <c r="F60" s="247"/>
    </row>
    <row r="61" spans="1:6" ht="19.95" customHeight="1" x14ac:dyDescent="0.3">
      <c r="A61" s="248" t="s">
        <v>346</v>
      </c>
      <c r="B61" s="255" t="s">
        <v>415</v>
      </c>
      <c r="C61" s="245">
        <v>58.5</v>
      </c>
      <c r="D61" s="245" t="s">
        <v>348</v>
      </c>
      <c r="E61" s="254"/>
      <c r="F61" s="247">
        <f>C61*E61</f>
        <v>0</v>
      </c>
    </row>
    <row r="62" spans="1:6" ht="19.2" customHeight="1" x14ac:dyDescent="0.3">
      <c r="A62" s="248" t="s">
        <v>365</v>
      </c>
      <c r="B62" s="255" t="s">
        <v>416</v>
      </c>
      <c r="C62" s="245">
        <f>C61</f>
        <v>58.5</v>
      </c>
      <c r="D62" s="245" t="s">
        <v>348</v>
      </c>
      <c r="E62" s="254"/>
      <c r="F62" s="247">
        <f>C62*E62</f>
        <v>0</v>
      </c>
    </row>
    <row r="63" spans="1:6" x14ac:dyDescent="0.3">
      <c r="A63" s="188"/>
      <c r="B63" s="260"/>
      <c r="C63" s="261"/>
      <c r="D63" s="261"/>
      <c r="E63" s="262"/>
      <c r="F63" s="263"/>
    </row>
    <row r="64" spans="1:6" ht="28.2" thickBot="1" x14ac:dyDescent="0.35">
      <c r="A64" s="119"/>
      <c r="B64" s="65" t="s">
        <v>417</v>
      </c>
      <c r="C64" s="64"/>
      <c r="D64" s="64"/>
      <c r="E64" s="66"/>
      <c r="F64" s="121">
        <f>SUM(F10:F63)</f>
        <v>0</v>
      </c>
    </row>
    <row r="65" spans="1:6" ht="9.6" customHeight="1" x14ac:dyDescent="0.3">
      <c r="A65" s="188"/>
      <c r="B65" s="264"/>
      <c r="C65" s="261"/>
      <c r="D65" s="261"/>
      <c r="E65" s="262"/>
      <c r="F65" s="263"/>
    </row>
    <row r="66" spans="1:6" x14ac:dyDescent="0.3">
      <c r="A66" s="243" t="s">
        <v>46</v>
      </c>
      <c r="B66" s="244" t="s">
        <v>418</v>
      </c>
      <c r="C66" s="245"/>
      <c r="D66" s="245"/>
      <c r="E66" s="254"/>
      <c r="F66" s="247"/>
    </row>
    <row r="67" spans="1:6" ht="20.399999999999999" customHeight="1" x14ac:dyDescent="0.3">
      <c r="A67" s="248" t="s">
        <v>344</v>
      </c>
      <c r="B67" s="249" t="s">
        <v>419</v>
      </c>
      <c r="C67" s="245"/>
      <c r="D67" s="245"/>
      <c r="E67" s="254"/>
      <c r="F67" s="247"/>
    </row>
    <row r="68" spans="1:6" ht="33" customHeight="1" x14ac:dyDescent="0.3">
      <c r="A68" s="248"/>
      <c r="B68" s="255" t="s">
        <v>420</v>
      </c>
      <c r="C68" s="245"/>
      <c r="D68" s="245"/>
      <c r="E68" s="254"/>
      <c r="F68" s="247"/>
    </row>
    <row r="69" spans="1:6" ht="19.2" customHeight="1" x14ac:dyDescent="0.3">
      <c r="A69" s="248" t="s">
        <v>346</v>
      </c>
      <c r="B69" s="255" t="s">
        <v>421</v>
      </c>
      <c r="C69" s="245">
        <v>16</v>
      </c>
      <c r="D69" s="245" t="s">
        <v>351</v>
      </c>
      <c r="E69" s="254"/>
      <c r="F69" s="247">
        <f t="shared" ref="F69:F76" si="1">C69*E69</f>
        <v>0</v>
      </c>
    </row>
    <row r="70" spans="1:6" ht="19.2" customHeight="1" x14ac:dyDescent="0.3">
      <c r="A70" s="248" t="s">
        <v>365</v>
      </c>
      <c r="B70" s="255" t="s">
        <v>422</v>
      </c>
      <c r="C70" s="245">
        <v>15.6</v>
      </c>
      <c r="D70" s="245" t="s">
        <v>351</v>
      </c>
      <c r="E70" s="254"/>
      <c r="F70" s="247">
        <f t="shared" si="1"/>
        <v>0</v>
      </c>
    </row>
    <row r="71" spans="1:6" ht="19.2" customHeight="1" x14ac:dyDescent="0.3">
      <c r="A71" s="248" t="s">
        <v>365</v>
      </c>
      <c r="B71" s="255" t="s">
        <v>423</v>
      </c>
      <c r="C71" s="245">
        <v>9</v>
      </c>
      <c r="D71" s="245" t="s">
        <v>351</v>
      </c>
      <c r="E71" s="254"/>
      <c r="F71" s="247">
        <f t="shared" si="1"/>
        <v>0</v>
      </c>
    </row>
    <row r="72" spans="1:6" ht="19.2" customHeight="1" x14ac:dyDescent="0.3">
      <c r="A72" s="248" t="s">
        <v>352</v>
      </c>
      <c r="B72" s="255" t="s">
        <v>424</v>
      </c>
      <c r="C72" s="245">
        <v>54.48</v>
      </c>
      <c r="D72" s="245" t="s">
        <v>351</v>
      </c>
      <c r="E72" s="254"/>
      <c r="F72" s="247">
        <f t="shared" si="1"/>
        <v>0</v>
      </c>
    </row>
    <row r="73" spans="1:6" ht="19.2" customHeight="1" x14ac:dyDescent="0.3">
      <c r="A73" s="248" t="s">
        <v>399</v>
      </c>
      <c r="B73" s="255" t="s">
        <v>425</v>
      </c>
      <c r="C73" s="245">
        <v>2</v>
      </c>
      <c r="D73" s="245" t="s">
        <v>351</v>
      </c>
      <c r="E73" s="254"/>
      <c r="F73" s="247">
        <f t="shared" si="1"/>
        <v>0</v>
      </c>
    </row>
    <row r="74" spans="1:6" ht="19.2" customHeight="1" x14ac:dyDescent="0.3">
      <c r="A74" s="248" t="s">
        <v>382</v>
      </c>
      <c r="B74" s="255" t="s">
        <v>426</v>
      </c>
      <c r="C74" s="245">
        <v>2</v>
      </c>
      <c r="D74" s="245" t="s">
        <v>351</v>
      </c>
      <c r="E74" s="254"/>
      <c r="F74" s="247">
        <f t="shared" si="1"/>
        <v>0</v>
      </c>
    </row>
    <row r="75" spans="1:6" ht="19.2" customHeight="1" x14ac:dyDescent="0.3">
      <c r="A75" s="248" t="s">
        <v>384</v>
      </c>
      <c r="B75" s="255" t="s">
        <v>427</v>
      </c>
      <c r="C75" s="245">
        <v>2</v>
      </c>
      <c r="D75" s="245" t="s">
        <v>351</v>
      </c>
      <c r="E75" s="254"/>
      <c r="F75" s="247">
        <f t="shared" si="1"/>
        <v>0</v>
      </c>
    </row>
    <row r="76" spans="1:6" ht="19.2" customHeight="1" x14ac:dyDescent="0.3">
      <c r="A76" s="248" t="s">
        <v>386</v>
      </c>
      <c r="B76" s="255" t="s">
        <v>428</v>
      </c>
      <c r="C76" s="245">
        <v>1.4</v>
      </c>
      <c r="D76" s="245" t="s">
        <v>351</v>
      </c>
      <c r="E76" s="254"/>
      <c r="F76" s="247">
        <f t="shared" si="1"/>
        <v>0</v>
      </c>
    </row>
    <row r="77" spans="1:6" ht="18" customHeight="1" x14ac:dyDescent="0.3">
      <c r="A77" s="248">
        <v>2</v>
      </c>
      <c r="B77" s="249" t="s">
        <v>391</v>
      </c>
      <c r="C77" s="245"/>
      <c r="D77" s="245"/>
      <c r="E77" s="254"/>
      <c r="F77" s="247"/>
    </row>
    <row r="78" spans="1:6" s="6" customFormat="1" ht="29.4" customHeight="1" x14ac:dyDescent="0.3">
      <c r="A78" s="258"/>
      <c r="B78" s="251" t="s">
        <v>392</v>
      </c>
      <c r="C78" s="253"/>
      <c r="D78" s="253"/>
      <c r="E78" s="236"/>
      <c r="F78" s="259">
        <f>$C78*E78</f>
        <v>0</v>
      </c>
    </row>
    <row r="79" spans="1:6" s="6" customFormat="1" ht="15" customHeight="1" x14ac:dyDescent="0.3">
      <c r="A79" s="248" t="s">
        <v>346</v>
      </c>
      <c r="B79" s="251" t="s">
        <v>393</v>
      </c>
      <c r="C79" s="253">
        <v>12</v>
      </c>
      <c r="D79" s="253" t="s">
        <v>394</v>
      </c>
      <c r="E79" s="236"/>
      <c r="F79" s="259">
        <f>$C79*E79</f>
        <v>0</v>
      </c>
    </row>
    <row r="80" spans="1:6" ht="48" customHeight="1" x14ac:dyDescent="0.3">
      <c r="A80" s="248"/>
      <c r="B80" s="255" t="s">
        <v>395</v>
      </c>
      <c r="C80" s="245"/>
      <c r="D80" s="245"/>
      <c r="E80" s="254"/>
      <c r="F80" s="247"/>
    </row>
    <row r="81" spans="1:6" ht="24.6" customHeight="1" x14ac:dyDescent="0.3">
      <c r="A81" s="248"/>
      <c r="B81" s="265" t="s">
        <v>421</v>
      </c>
      <c r="C81" s="245"/>
      <c r="D81" s="245"/>
      <c r="E81" s="254"/>
      <c r="F81" s="247"/>
    </row>
    <row r="82" spans="1:6" ht="18" customHeight="1" x14ac:dyDescent="0.3">
      <c r="A82" s="248" t="s">
        <v>365</v>
      </c>
      <c r="B82" s="255" t="s">
        <v>429</v>
      </c>
      <c r="C82" s="245">
        <v>1887</v>
      </c>
      <c r="D82" s="245" t="s">
        <v>394</v>
      </c>
      <c r="E82" s="254"/>
      <c r="F82" s="247">
        <f>C82*E82</f>
        <v>0</v>
      </c>
    </row>
    <row r="83" spans="1:6" ht="18" customHeight="1" x14ac:dyDescent="0.3">
      <c r="A83" s="248" t="s">
        <v>379</v>
      </c>
      <c r="B83" s="255" t="s">
        <v>430</v>
      </c>
      <c r="C83" s="245">
        <v>575</v>
      </c>
      <c r="D83" s="245" t="s">
        <v>394</v>
      </c>
      <c r="E83" s="254"/>
      <c r="F83" s="247">
        <f>C83*E83</f>
        <v>0</v>
      </c>
    </row>
    <row r="84" spans="1:6" ht="18" customHeight="1" x14ac:dyDescent="0.3">
      <c r="A84" s="248"/>
      <c r="B84" s="255" t="s">
        <v>422</v>
      </c>
      <c r="C84" s="245"/>
      <c r="D84" s="245"/>
      <c r="E84" s="254"/>
      <c r="F84" s="247"/>
    </row>
    <row r="85" spans="1:6" ht="18" customHeight="1" x14ac:dyDescent="0.3">
      <c r="A85" s="248" t="s">
        <v>352</v>
      </c>
      <c r="B85" s="255" t="s">
        <v>431</v>
      </c>
      <c r="C85" s="245">
        <v>1394.5</v>
      </c>
      <c r="D85" s="245" t="s">
        <v>394</v>
      </c>
      <c r="E85" s="254"/>
      <c r="F85" s="247">
        <f>C85*E85</f>
        <v>0</v>
      </c>
    </row>
    <row r="86" spans="1:6" ht="18" customHeight="1" x14ac:dyDescent="0.3">
      <c r="A86" s="248" t="s">
        <v>399</v>
      </c>
      <c r="B86" s="255" t="s">
        <v>430</v>
      </c>
      <c r="C86" s="245">
        <v>318</v>
      </c>
      <c r="D86" s="245" t="s">
        <v>394</v>
      </c>
      <c r="E86" s="254"/>
      <c r="F86" s="247">
        <f>C86*E86</f>
        <v>0</v>
      </c>
    </row>
    <row r="87" spans="1:6" ht="18" customHeight="1" x14ac:dyDescent="0.3">
      <c r="A87" s="248"/>
      <c r="B87" s="255" t="s">
        <v>424</v>
      </c>
      <c r="C87" s="245"/>
      <c r="D87" s="245"/>
      <c r="E87" s="254"/>
      <c r="F87" s="247"/>
    </row>
    <row r="88" spans="1:6" ht="18" customHeight="1" x14ac:dyDescent="0.3">
      <c r="A88" s="248" t="s">
        <v>382</v>
      </c>
      <c r="B88" s="255" t="s">
        <v>432</v>
      </c>
      <c r="C88" s="245">
        <v>2310</v>
      </c>
      <c r="D88" s="245" t="s">
        <v>394</v>
      </c>
      <c r="E88" s="254"/>
      <c r="F88" s="247">
        <f>C88*E88</f>
        <v>0</v>
      </c>
    </row>
    <row r="89" spans="1:6" ht="18" customHeight="1" x14ac:dyDescent="0.3">
      <c r="A89" s="248"/>
      <c r="B89" s="255" t="s">
        <v>433</v>
      </c>
      <c r="C89" s="245"/>
      <c r="D89" s="245"/>
      <c r="E89" s="254"/>
      <c r="F89" s="247"/>
    </row>
    <row r="90" spans="1:6" ht="18" customHeight="1" x14ac:dyDescent="0.3">
      <c r="A90" s="248" t="s">
        <v>384</v>
      </c>
      <c r="B90" s="255" t="s">
        <v>434</v>
      </c>
      <c r="C90" s="245">
        <v>260</v>
      </c>
      <c r="D90" s="245" t="s">
        <v>394</v>
      </c>
      <c r="E90" s="254"/>
      <c r="F90" s="247">
        <f>C90*E90</f>
        <v>0</v>
      </c>
    </row>
    <row r="91" spans="1:6" ht="18" customHeight="1" x14ac:dyDescent="0.3">
      <c r="A91" s="248" t="s">
        <v>386</v>
      </c>
      <c r="B91" s="255" t="s">
        <v>430</v>
      </c>
      <c r="C91" s="245">
        <v>190</v>
      </c>
      <c r="D91" s="245" t="s">
        <v>394</v>
      </c>
      <c r="E91" s="254"/>
      <c r="F91" s="247">
        <f>C91*E91</f>
        <v>0</v>
      </c>
    </row>
    <row r="92" spans="1:6" ht="18" customHeight="1" x14ac:dyDescent="0.3">
      <c r="A92" s="189"/>
      <c r="B92" s="190"/>
      <c r="C92" s="190"/>
      <c r="D92" s="190"/>
      <c r="E92" s="190"/>
      <c r="F92" s="191"/>
    </row>
    <row r="93" spans="1:6" ht="18" customHeight="1" x14ac:dyDescent="0.3">
      <c r="A93" s="248" t="s">
        <v>358</v>
      </c>
      <c r="B93" s="249" t="s">
        <v>435</v>
      </c>
      <c r="C93" s="245"/>
      <c r="D93" s="245"/>
      <c r="E93" s="254"/>
      <c r="F93" s="247"/>
    </row>
    <row r="94" spans="1:6" ht="19.2" customHeight="1" x14ac:dyDescent="0.3">
      <c r="A94" s="248"/>
      <c r="B94" s="255" t="s">
        <v>404</v>
      </c>
      <c r="C94" s="245"/>
      <c r="D94" s="245"/>
      <c r="E94" s="254"/>
      <c r="F94" s="247"/>
    </row>
    <row r="95" spans="1:6" ht="19.2" customHeight="1" x14ac:dyDescent="0.3">
      <c r="A95" s="248" t="s">
        <v>346</v>
      </c>
      <c r="B95" s="255" t="s">
        <v>436</v>
      </c>
      <c r="C95" s="245">
        <v>80</v>
      </c>
      <c r="D95" s="245" t="s">
        <v>348</v>
      </c>
      <c r="E95" s="254"/>
      <c r="F95" s="247">
        <f t="shared" ref="F95:F101" si="2">C95*E95</f>
        <v>0</v>
      </c>
    </row>
    <row r="96" spans="1:6" ht="19.2" customHeight="1" x14ac:dyDescent="0.3">
      <c r="A96" s="248" t="s">
        <v>365</v>
      </c>
      <c r="B96" s="255" t="s">
        <v>437</v>
      </c>
      <c r="C96" s="245">
        <v>36</v>
      </c>
      <c r="D96" s="245" t="s">
        <v>348</v>
      </c>
      <c r="E96" s="254"/>
      <c r="F96" s="247">
        <f t="shared" si="2"/>
        <v>0</v>
      </c>
    </row>
    <row r="97" spans="1:9" ht="19.2" customHeight="1" x14ac:dyDescent="0.3">
      <c r="A97" s="248" t="s">
        <v>352</v>
      </c>
      <c r="B97" s="255" t="s">
        <v>438</v>
      </c>
      <c r="C97" s="245">
        <v>460</v>
      </c>
      <c r="D97" s="245" t="s">
        <v>348</v>
      </c>
      <c r="E97" s="254"/>
      <c r="F97" s="247">
        <f t="shared" si="2"/>
        <v>0</v>
      </c>
    </row>
    <row r="98" spans="1:9" ht="19.2" customHeight="1" x14ac:dyDescent="0.3">
      <c r="A98" s="248" t="s">
        <v>439</v>
      </c>
      <c r="B98" s="255" t="s">
        <v>440</v>
      </c>
      <c r="C98" s="245">
        <v>10</v>
      </c>
      <c r="D98" s="245" t="s">
        <v>348</v>
      </c>
      <c r="E98" s="254"/>
      <c r="F98" s="247">
        <f t="shared" si="2"/>
        <v>0</v>
      </c>
    </row>
    <row r="99" spans="1:9" ht="19.2" customHeight="1" x14ac:dyDescent="0.3">
      <c r="A99" s="248" t="s">
        <v>441</v>
      </c>
      <c r="B99" s="255" t="s">
        <v>442</v>
      </c>
      <c r="C99" s="245">
        <v>2</v>
      </c>
      <c r="D99" s="245" t="s">
        <v>348</v>
      </c>
      <c r="E99" s="254"/>
      <c r="F99" s="247">
        <f t="shared" si="2"/>
        <v>0</v>
      </c>
    </row>
    <row r="100" spans="1:9" ht="19.2" customHeight="1" x14ac:dyDescent="0.3">
      <c r="A100" s="248" t="s">
        <v>443</v>
      </c>
      <c r="B100" s="255" t="s">
        <v>444</v>
      </c>
      <c r="C100" s="245">
        <v>3</v>
      </c>
      <c r="D100" s="245" t="s">
        <v>348</v>
      </c>
      <c r="E100" s="254"/>
      <c r="F100" s="247">
        <f t="shared" si="2"/>
        <v>0</v>
      </c>
    </row>
    <row r="101" spans="1:9" ht="19.2" customHeight="1" x14ac:dyDescent="0.3">
      <c r="A101" s="248" t="s">
        <v>445</v>
      </c>
      <c r="B101" s="255" t="s">
        <v>446</v>
      </c>
      <c r="C101" s="245">
        <v>85</v>
      </c>
      <c r="D101" s="245" t="s">
        <v>348</v>
      </c>
      <c r="E101" s="254"/>
      <c r="F101" s="247">
        <f t="shared" si="2"/>
        <v>0</v>
      </c>
    </row>
    <row r="102" spans="1:9" ht="19.2" customHeight="1" x14ac:dyDescent="0.3">
      <c r="A102" s="266"/>
      <c r="B102" s="267"/>
      <c r="C102" s="268"/>
      <c r="D102" s="268"/>
      <c r="E102" s="254"/>
      <c r="F102" s="269"/>
    </row>
    <row r="103" spans="1:9" ht="28.2" thickBot="1" x14ac:dyDescent="0.35">
      <c r="A103" s="119"/>
      <c r="B103" s="65" t="s">
        <v>447</v>
      </c>
      <c r="C103" s="64"/>
      <c r="D103" s="64"/>
      <c r="E103" s="66"/>
      <c r="F103" s="121">
        <f>SUM(F69:F102)</f>
        <v>0</v>
      </c>
    </row>
    <row r="104" spans="1:9" x14ac:dyDescent="0.3">
      <c r="A104" s="192"/>
      <c r="B104" s="69"/>
      <c r="C104" s="68"/>
      <c r="D104" s="68"/>
      <c r="E104" s="70"/>
      <c r="F104" s="193"/>
    </row>
    <row r="105" spans="1:9" ht="18" customHeight="1" x14ac:dyDescent="0.3">
      <c r="A105" s="243" t="s">
        <v>75</v>
      </c>
      <c r="B105" s="244" t="s">
        <v>448</v>
      </c>
      <c r="C105" s="245"/>
      <c r="D105" s="245"/>
      <c r="E105" s="254"/>
      <c r="F105" s="247"/>
    </row>
    <row r="106" spans="1:9" s="6" customFormat="1" ht="47.25" customHeight="1" x14ac:dyDescent="0.3">
      <c r="A106" s="270"/>
      <c r="B106" s="255" t="s">
        <v>449</v>
      </c>
      <c r="C106" s="271"/>
      <c r="D106" s="271"/>
      <c r="E106" s="272"/>
      <c r="F106" s="273">
        <f>C106*E106</f>
        <v>0</v>
      </c>
    </row>
    <row r="107" spans="1:9" s="6" customFormat="1" ht="19.95" customHeight="1" x14ac:dyDescent="0.3">
      <c r="A107" s="258" t="s">
        <v>346</v>
      </c>
      <c r="B107" s="251" t="s">
        <v>450</v>
      </c>
      <c r="C107" s="253">
        <v>130</v>
      </c>
      <c r="D107" s="253" t="s">
        <v>451</v>
      </c>
      <c r="E107" s="254"/>
      <c r="F107" s="247">
        <f>C107*E107</f>
        <v>0</v>
      </c>
    </row>
    <row r="108" spans="1:9" ht="21" customHeight="1" x14ac:dyDescent="0.3">
      <c r="A108" s="248" t="s">
        <v>344</v>
      </c>
      <c r="B108" s="249" t="s">
        <v>799</v>
      </c>
      <c r="C108" s="245"/>
      <c r="D108" s="245"/>
      <c r="E108" s="254"/>
      <c r="F108" s="247"/>
    </row>
    <row r="109" spans="1:9" ht="32.4" customHeight="1" x14ac:dyDescent="0.3">
      <c r="A109" s="248"/>
      <c r="B109" s="255" t="s">
        <v>453</v>
      </c>
      <c r="C109" s="245"/>
      <c r="D109" s="245"/>
      <c r="E109" s="254"/>
      <c r="F109" s="247"/>
      <c r="I109" s="247"/>
    </row>
    <row r="110" spans="1:9" ht="29.4" customHeight="1" x14ac:dyDescent="0.3">
      <c r="A110" s="248" t="s">
        <v>346</v>
      </c>
      <c r="B110" s="255" t="s">
        <v>454</v>
      </c>
      <c r="C110" s="245">
        <v>685</v>
      </c>
      <c r="D110" s="245" t="s">
        <v>348</v>
      </c>
      <c r="E110" s="254"/>
      <c r="F110" s="247">
        <f>C110*E110</f>
        <v>0</v>
      </c>
    </row>
    <row r="111" spans="1:9" ht="18" customHeight="1" x14ac:dyDescent="0.3">
      <c r="A111" s="248" t="s">
        <v>365</v>
      </c>
      <c r="B111" s="255" t="s">
        <v>798</v>
      </c>
      <c r="C111" s="245">
        <v>65</v>
      </c>
      <c r="D111" s="245" t="s">
        <v>348</v>
      </c>
      <c r="E111" s="254"/>
      <c r="F111" s="247">
        <f>C111*E111</f>
        <v>0</v>
      </c>
      <c r="I111" s="538"/>
    </row>
    <row r="112" spans="1:9" ht="18" customHeight="1" x14ac:dyDescent="0.3">
      <c r="A112" s="248" t="s">
        <v>379</v>
      </c>
      <c r="B112" s="255" t="s">
        <v>456</v>
      </c>
      <c r="C112" s="245">
        <v>60</v>
      </c>
      <c r="D112" s="245" t="s">
        <v>348</v>
      </c>
      <c r="E112" s="254"/>
      <c r="F112" s="247">
        <f>C112*E112</f>
        <v>0</v>
      </c>
    </row>
    <row r="113" spans="1:6" ht="18" customHeight="1" x14ac:dyDescent="0.3">
      <c r="A113" s="539" t="s">
        <v>352</v>
      </c>
      <c r="B113" s="540" t="s">
        <v>800</v>
      </c>
      <c r="C113" s="541">
        <v>11</v>
      </c>
      <c r="D113" s="245" t="s">
        <v>348</v>
      </c>
      <c r="E113" s="536"/>
      <c r="F113" s="537">
        <f>C113*E113</f>
        <v>0</v>
      </c>
    </row>
    <row r="114" spans="1:6" s="6" customFormat="1" ht="18.600000000000001" customHeight="1" x14ac:dyDescent="0.3">
      <c r="A114" s="274"/>
      <c r="B114" s="275" t="s">
        <v>457</v>
      </c>
      <c r="C114" s="276"/>
      <c r="D114" s="276"/>
      <c r="E114" s="254"/>
      <c r="F114" s="277">
        <f>$C114*E114</f>
        <v>0</v>
      </c>
    </row>
    <row r="115" spans="1:6" s="6" customFormat="1" ht="31.2" customHeight="1" x14ac:dyDescent="0.3">
      <c r="A115" s="274" t="s">
        <v>399</v>
      </c>
      <c r="B115" s="278" t="s">
        <v>458</v>
      </c>
      <c r="C115" s="276">
        <v>60</v>
      </c>
      <c r="D115" s="276" t="s">
        <v>451</v>
      </c>
      <c r="E115" s="254"/>
      <c r="F115" s="259">
        <f>$C115*E115</f>
        <v>0</v>
      </c>
    </row>
    <row r="116" spans="1:6" ht="14.4" thickBot="1" x14ac:dyDescent="0.35">
      <c r="A116" s="119"/>
      <c r="B116" s="65" t="s">
        <v>459</v>
      </c>
      <c r="C116" s="64"/>
      <c r="D116" s="64"/>
      <c r="E116" s="66"/>
      <c r="F116" s="121">
        <f>SUM(F105:F115)</f>
        <v>0</v>
      </c>
    </row>
    <row r="117" spans="1:6" x14ac:dyDescent="0.3">
      <c r="A117" s="188"/>
      <c r="B117" s="264"/>
      <c r="C117" s="261"/>
      <c r="D117" s="261"/>
      <c r="E117" s="254"/>
      <c r="F117" s="263"/>
    </row>
    <row r="118" spans="1:6" ht="18" customHeight="1" x14ac:dyDescent="0.3">
      <c r="A118" s="243" t="s">
        <v>104</v>
      </c>
      <c r="B118" s="244" t="s">
        <v>460</v>
      </c>
      <c r="C118" s="245"/>
      <c r="D118" s="245"/>
      <c r="E118" s="254"/>
      <c r="F118" s="247"/>
    </row>
    <row r="119" spans="1:6" ht="59.4" customHeight="1" x14ac:dyDescent="0.3">
      <c r="A119" s="243"/>
      <c r="B119" s="255" t="s">
        <v>461</v>
      </c>
      <c r="C119" s="245"/>
      <c r="D119" s="245"/>
      <c r="E119" s="254"/>
      <c r="F119" s="247"/>
    </row>
    <row r="120" spans="1:6" ht="49.95" customHeight="1" x14ac:dyDescent="0.3">
      <c r="A120" s="248" t="s">
        <v>388</v>
      </c>
      <c r="B120" s="255" t="s">
        <v>462</v>
      </c>
      <c r="C120" s="245">
        <v>1</v>
      </c>
      <c r="D120" s="245" t="s">
        <v>463</v>
      </c>
      <c r="E120" s="254"/>
      <c r="F120" s="247">
        <f>C120*E120</f>
        <v>0</v>
      </c>
    </row>
    <row r="121" spans="1:6" ht="82.8" x14ac:dyDescent="0.3">
      <c r="A121" s="248" t="s">
        <v>464</v>
      </c>
      <c r="B121" s="255" t="s">
        <v>465</v>
      </c>
      <c r="C121" s="245">
        <v>8</v>
      </c>
      <c r="D121" s="245" t="s">
        <v>451</v>
      </c>
      <c r="E121" s="254"/>
      <c r="F121" s="247">
        <f>C121*E121</f>
        <v>0</v>
      </c>
    </row>
    <row r="122" spans="1:6" ht="82.8" x14ac:dyDescent="0.3">
      <c r="A122" s="248" t="s">
        <v>466</v>
      </c>
      <c r="B122" s="255" t="s">
        <v>467</v>
      </c>
      <c r="C122" s="245">
        <v>3</v>
      </c>
      <c r="D122" s="245" t="s">
        <v>451</v>
      </c>
      <c r="E122" s="254"/>
      <c r="F122" s="247">
        <f>C122*E122</f>
        <v>0</v>
      </c>
    </row>
    <row r="123" spans="1:6" ht="51.6" customHeight="1" x14ac:dyDescent="0.3">
      <c r="A123" s="248" t="s">
        <v>468</v>
      </c>
      <c r="B123" s="255" t="s">
        <v>469</v>
      </c>
      <c r="C123" s="245">
        <v>1</v>
      </c>
      <c r="D123" s="245" t="s">
        <v>451</v>
      </c>
      <c r="E123" s="254"/>
      <c r="F123" s="247">
        <f>C123*E123</f>
        <v>0</v>
      </c>
    </row>
    <row r="124" spans="1:6" ht="46.95" customHeight="1" x14ac:dyDescent="0.3">
      <c r="A124" s="248"/>
      <c r="B124" s="255"/>
      <c r="C124" s="245"/>
      <c r="D124" s="245"/>
      <c r="E124" s="254"/>
      <c r="F124" s="247"/>
    </row>
    <row r="125" spans="1:6" x14ac:dyDescent="0.3">
      <c r="A125" s="194"/>
      <c r="B125" s="73" t="s">
        <v>470</v>
      </c>
      <c r="C125" s="72"/>
      <c r="D125" s="72"/>
      <c r="E125" s="74"/>
      <c r="F125" s="195">
        <f>SUM(F120:F124)</f>
        <v>0</v>
      </c>
    </row>
    <row r="126" spans="1:6" x14ac:dyDescent="0.3">
      <c r="A126" s="279" t="s">
        <v>113</v>
      </c>
      <c r="B126" s="280" t="s">
        <v>471</v>
      </c>
      <c r="C126" s="281"/>
      <c r="D126" s="281"/>
      <c r="E126" s="254"/>
      <c r="F126" s="282"/>
    </row>
    <row r="127" spans="1:6" x14ac:dyDescent="0.3">
      <c r="A127" s="248" t="s">
        <v>354</v>
      </c>
      <c r="B127" s="249" t="s">
        <v>472</v>
      </c>
      <c r="C127" s="245"/>
      <c r="D127" s="245"/>
      <c r="E127" s="254"/>
      <c r="F127" s="247"/>
    </row>
    <row r="128" spans="1:6" ht="76.95" customHeight="1" x14ac:dyDescent="0.3">
      <c r="A128" s="248"/>
      <c r="B128" s="283" t="s">
        <v>473</v>
      </c>
      <c r="C128" s="245"/>
      <c r="D128" s="245"/>
      <c r="E128" s="254"/>
      <c r="F128" s="247"/>
    </row>
    <row r="129" spans="1:6" ht="18" customHeight="1" x14ac:dyDescent="0.3">
      <c r="A129" s="248" t="s">
        <v>346</v>
      </c>
      <c r="B129" s="255" t="s">
        <v>474</v>
      </c>
      <c r="C129" s="245">
        <v>18</v>
      </c>
      <c r="D129" s="245" t="s">
        <v>475</v>
      </c>
      <c r="E129" s="76"/>
      <c r="F129" s="247">
        <f>E129*C129</f>
        <v>0</v>
      </c>
    </row>
    <row r="130" spans="1:6" ht="18" customHeight="1" x14ac:dyDescent="0.3">
      <c r="A130" s="248" t="s">
        <v>365</v>
      </c>
      <c r="B130" s="255" t="s">
        <v>476</v>
      </c>
      <c r="C130" s="245">
        <v>4</v>
      </c>
      <c r="D130" s="245" t="s">
        <v>475</v>
      </c>
      <c r="E130" s="76"/>
      <c r="F130" s="247">
        <f>C130*E130</f>
        <v>0</v>
      </c>
    </row>
    <row r="131" spans="1:6" ht="18" customHeight="1" x14ac:dyDescent="0.3">
      <c r="A131" s="248" t="s">
        <v>75</v>
      </c>
      <c r="B131" s="255" t="s">
        <v>477</v>
      </c>
      <c r="C131" s="245">
        <v>1</v>
      </c>
      <c r="D131" s="245" t="s">
        <v>478</v>
      </c>
      <c r="E131" s="76"/>
      <c r="F131" s="247">
        <f>E131*C131</f>
        <v>0</v>
      </c>
    </row>
    <row r="132" spans="1:6" x14ac:dyDescent="0.3">
      <c r="A132" s="248"/>
      <c r="B132" s="249"/>
      <c r="C132" s="245"/>
      <c r="D132" s="245"/>
      <c r="E132" s="254"/>
      <c r="F132" s="247"/>
    </row>
    <row r="133" spans="1:6" ht="14.4" thickBot="1" x14ac:dyDescent="0.35">
      <c r="A133" s="119"/>
      <c r="B133" s="65" t="s">
        <v>479</v>
      </c>
      <c r="C133" s="64"/>
      <c r="D133" s="64"/>
      <c r="E133" s="66"/>
      <c r="F133" s="121">
        <f>SUM(F127:F132)</f>
        <v>0</v>
      </c>
    </row>
    <row r="134" spans="1:6" x14ac:dyDescent="0.3">
      <c r="A134" s="243" t="s">
        <v>153</v>
      </c>
      <c r="B134" s="244" t="s">
        <v>480</v>
      </c>
      <c r="C134" s="245"/>
      <c r="D134" s="245"/>
      <c r="E134" s="254"/>
      <c r="F134" s="247"/>
    </row>
    <row r="135" spans="1:6" x14ac:dyDescent="0.3">
      <c r="A135" s="243" t="s">
        <v>344</v>
      </c>
      <c r="B135" s="249" t="s">
        <v>481</v>
      </c>
      <c r="C135" s="245"/>
      <c r="D135" s="245"/>
      <c r="E135" s="254"/>
      <c r="F135" s="247"/>
    </row>
    <row r="136" spans="1:6" ht="34.200000000000003" customHeight="1" x14ac:dyDescent="0.3">
      <c r="A136" s="248"/>
      <c r="B136" s="255" t="s">
        <v>482</v>
      </c>
      <c r="C136" s="245"/>
      <c r="D136" s="245"/>
      <c r="E136" s="254"/>
      <c r="F136" s="247"/>
    </row>
    <row r="137" spans="1:6" ht="15.6" x14ac:dyDescent="0.3">
      <c r="A137" s="248" t="s">
        <v>346</v>
      </c>
      <c r="B137" s="255" t="s">
        <v>483</v>
      </c>
      <c r="C137" s="245">
        <v>227.2</v>
      </c>
      <c r="D137" s="245" t="s">
        <v>348</v>
      </c>
      <c r="E137" s="254"/>
      <c r="F137" s="247">
        <f>C137*E137</f>
        <v>0</v>
      </c>
    </row>
    <row r="138" spans="1:6" ht="60.6" customHeight="1" x14ac:dyDescent="0.3">
      <c r="A138" s="248"/>
      <c r="B138" s="255" t="s">
        <v>484</v>
      </c>
      <c r="C138" s="245"/>
      <c r="D138" s="245"/>
      <c r="E138" s="254"/>
      <c r="F138" s="247"/>
    </row>
    <row r="139" spans="1:6" ht="19.95" customHeight="1" x14ac:dyDescent="0.3">
      <c r="A139" s="248" t="s">
        <v>365</v>
      </c>
      <c r="B139" s="255" t="s">
        <v>485</v>
      </c>
      <c r="C139" s="245">
        <f>C137</f>
        <v>227.2</v>
      </c>
      <c r="D139" s="245" t="s">
        <v>348</v>
      </c>
      <c r="E139" s="254"/>
      <c r="F139" s="247">
        <f>C139*E139</f>
        <v>0</v>
      </c>
    </row>
    <row r="140" spans="1:6" ht="17.399999999999999" customHeight="1" x14ac:dyDescent="0.3">
      <c r="A140" s="243" t="s">
        <v>354</v>
      </c>
      <c r="B140" s="249" t="s">
        <v>486</v>
      </c>
      <c r="C140" s="245"/>
      <c r="D140" s="245"/>
      <c r="E140" s="254"/>
      <c r="F140" s="247"/>
    </row>
    <row r="141" spans="1:6" ht="32.4" customHeight="1" x14ac:dyDescent="0.3">
      <c r="A141" s="248"/>
      <c r="B141" s="255" t="s">
        <v>487</v>
      </c>
      <c r="C141" s="245"/>
      <c r="D141" s="245"/>
      <c r="E141" s="254"/>
      <c r="F141" s="247"/>
    </row>
    <row r="142" spans="1:6" ht="19.2" customHeight="1" x14ac:dyDescent="0.3">
      <c r="A142" s="248" t="s">
        <v>346</v>
      </c>
      <c r="B142" s="255" t="s">
        <v>488</v>
      </c>
      <c r="C142" s="245">
        <v>1080</v>
      </c>
      <c r="D142" s="245" t="s">
        <v>348</v>
      </c>
      <c r="E142" s="254"/>
      <c r="F142" s="247">
        <f>C142*E142</f>
        <v>0</v>
      </c>
    </row>
    <row r="143" spans="1:6" ht="19.95" customHeight="1" x14ac:dyDescent="0.3">
      <c r="A143" s="248" t="s">
        <v>365</v>
      </c>
      <c r="B143" s="255" t="s">
        <v>489</v>
      </c>
      <c r="C143" s="245">
        <v>67</v>
      </c>
      <c r="D143" s="245" t="s">
        <v>348</v>
      </c>
      <c r="E143" s="254"/>
      <c r="F143" s="247">
        <f>C143*E143</f>
        <v>0</v>
      </c>
    </row>
    <row r="144" spans="1:6" ht="61.2" customHeight="1" x14ac:dyDescent="0.3">
      <c r="A144" s="248"/>
      <c r="B144" s="255" t="s">
        <v>490</v>
      </c>
      <c r="C144" s="245"/>
      <c r="D144" s="245"/>
      <c r="E144" s="254"/>
      <c r="F144" s="247"/>
    </row>
    <row r="145" spans="1:6" ht="15.6" x14ac:dyDescent="0.3">
      <c r="A145" s="248" t="s">
        <v>352</v>
      </c>
      <c r="B145" s="255" t="s">
        <v>491</v>
      </c>
      <c r="C145" s="245">
        <f>C142</f>
        <v>1080</v>
      </c>
      <c r="D145" s="245" t="s">
        <v>348</v>
      </c>
      <c r="E145" s="254"/>
      <c r="F145" s="247">
        <f>C145*E145</f>
        <v>0</v>
      </c>
    </row>
    <row r="146" spans="1:6" ht="15.6" x14ac:dyDescent="0.3">
      <c r="A146" s="248" t="s">
        <v>399</v>
      </c>
      <c r="B146" s="255" t="s">
        <v>492</v>
      </c>
      <c r="C146" s="245">
        <f>C143</f>
        <v>67</v>
      </c>
      <c r="D146" s="245" t="s">
        <v>348</v>
      </c>
      <c r="E146" s="254"/>
      <c r="F146" s="247">
        <f>C146*E146</f>
        <v>0</v>
      </c>
    </row>
    <row r="147" spans="1:6" ht="31.95" customHeight="1" x14ac:dyDescent="0.3">
      <c r="A147" s="248"/>
      <c r="B147" s="255" t="s">
        <v>493</v>
      </c>
      <c r="C147" s="245"/>
      <c r="D147" s="245"/>
      <c r="E147" s="254"/>
      <c r="F147" s="247"/>
    </row>
    <row r="148" spans="1:6" ht="15.6" x14ac:dyDescent="0.3">
      <c r="A148" s="248" t="s">
        <v>384</v>
      </c>
      <c r="B148" s="255" t="s">
        <v>494</v>
      </c>
      <c r="C148" s="245">
        <v>500</v>
      </c>
      <c r="D148" s="245" t="s">
        <v>348</v>
      </c>
      <c r="E148" s="254"/>
      <c r="F148" s="247">
        <f>C148*E148</f>
        <v>0</v>
      </c>
    </row>
    <row r="149" spans="1:6" ht="76.95" customHeight="1" x14ac:dyDescent="0.3">
      <c r="A149" s="248"/>
      <c r="B149" s="283" t="s">
        <v>495</v>
      </c>
      <c r="C149" s="245"/>
      <c r="D149" s="245"/>
      <c r="E149" s="254"/>
      <c r="F149" s="247"/>
    </row>
    <row r="150" spans="1:6" ht="15.6" x14ac:dyDescent="0.3">
      <c r="A150" s="248" t="s">
        <v>386</v>
      </c>
      <c r="B150" s="283" t="s">
        <v>496</v>
      </c>
      <c r="C150" s="245">
        <f>C148</f>
        <v>500</v>
      </c>
      <c r="D150" s="245" t="s">
        <v>348</v>
      </c>
      <c r="E150" s="254"/>
      <c r="F150" s="247">
        <f>C150*E150</f>
        <v>0</v>
      </c>
    </row>
    <row r="151" spans="1:6" s="7" customFormat="1" x14ac:dyDescent="0.3">
      <c r="A151" s="284" t="s">
        <v>358</v>
      </c>
      <c r="B151" s="285" t="s">
        <v>497</v>
      </c>
      <c r="C151" s="286"/>
      <c r="D151" s="286"/>
      <c r="E151" s="254"/>
      <c r="F151" s="287"/>
    </row>
    <row r="152" spans="1:6" s="1" customFormat="1" ht="33" customHeight="1" x14ac:dyDescent="0.3">
      <c r="A152" s="288"/>
      <c r="B152" s="283" t="s">
        <v>498</v>
      </c>
      <c r="C152" s="289"/>
      <c r="D152" s="289"/>
      <c r="E152" s="254"/>
      <c r="F152" s="247"/>
    </row>
    <row r="153" spans="1:6" s="1" customFormat="1" ht="15.6" x14ac:dyDescent="0.3">
      <c r="A153" s="288" t="s">
        <v>346</v>
      </c>
      <c r="B153" s="283" t="s">
        <v>499</v>
      </c>
      <c r="C153" s="289">
        <v>460</v>
      </c>
      <c r="D153" s="289" t="s">
        <v>348</v>
      </c>
      <c r="E153" s="254"/>
      <c r="F153" s="247">
        <f>C153*E153</f>
        <v>0</v>
      </c>
    </row>
    <row r="154" spans="1:6" s="1" customFormat="1" ht="41.4" x14ac:dyDescent="0.3">
      <c r="A154" s="288"/>
      <c r="B154" s="283" t="s">
        <v>500</v>
      </c>
      <c r="C154" s="289"/>
      <c r="D154" s="289"/>
      <c r="E154" s="254"/>
      <c r="F154" s="247"/>
    </row>
    <row r="155" spans="1:6" s="1" customFormat="1" ht="15.6" x14ac:dyDescent="0.3">
      <c r="A155" s="288" t="s">
        <v>439</v>
      </c>
      <c r="B155" s="283" t="s">
        <v>501</v>
      </c>
      <c r="C155" s="289">
        <v>460</v>
      </c>
      <c r="D155" s="289" t="s">
        <v>348</v>
      </c>
      <c r="E155" s="254"/>
      <c r="F155" s="247">
        <f>C155*E155</f>
        <v>0</v>
      </c>
    </row>
    <row r="156" spans="1:6" ht="16.2" customHeight="1" x14ac:dyDescent="0.3">
      <c r="A156" s="288"/>
      <c r="B156" s="265" t="s">
        <v>502</v>
      </c>
      <c r="C156" s="245"/>
      <c r="D156" s="245"/>
      <c r="E156" s="254"/>
      <c r="F156" s="247"/>
    </row>
    <row r="157" spans="1:6" ht="80.25" customHeight="1" x14ac:dyDescent="0.3">
      <c r="A157" s="248" t="s">
        <v>441</v>
      </c>
      <c r="B157" s="255" t="s">
        <v>503</v>
      </c>
      <c r="C157" s="245">
        <v>103</v>
      </c>
      <c r="D157" s="245" t="s">
        <v>348</v>
      </c>
      <c r="E157" s="254"/>
      <c r="F157" s="247">
        <f>C157*E157</f>
        <v>0</v>
      </c>
    </row>
    <row r="158" spans="1:6" ht="16.95" customHeight="1" x14ac:dyDescent="0.3">
      <c r="A158" s="196"/>
      <c r="B158" s="73" t="s">
        <v>504</v>
      </c>
      <c r="C158" s="72"/>
      <c r="D158" s="72"/>
      <c r="E158" s="74"/>
      <c r="F158" s="195">
        <f>SUM(F136:F157)</f>
        <v>0</v>
      </c>
    </row>
    <row r="159" spans="1:6" ht="18.75" customHeight="1" x14ac:dyDescent="0.3">
      <c r="A159" s="197"/>
      <c r="B159" s="264"/>
      <c r="C159" s="261"/>
      <c r="D159" s="261"/>
      <c r="E159" s="262"/>
      <c r="F159" s="263"/>
    </row>
    <row r="160" spans="1:6" s="1" customFormat="1" ht="30" customHeight="1" x14ac:dyDescent="0.3">
      <c r="A160" s="284" t="s">
        <v>505</v>
      </c>
      <c r="B160" s="290" t="s">
        <v>506</v>
      </c>
      <c r="C160" s="289"/>
      <c r="D160" s="289"/>
      <c r="E160" s="254"/>
      <c r="F160" s="247"/>
    </row>
    <row r="161" spans="1:6" s="1" customFormat="1" ht="20.399999999999999" customHeight="1" x14ac:dyDescent="0.3">
      <c r="A161" s="288"/>
      <c r="B161" s="291" t="s">
        <v>507</v>
      </c>
      <c r="C161" s="289"/>
      <c r="D161" s="289"/>
      <c r="E161" s="254"/>
      <c r="F161" s="247"/>
    </row>
    <row r="162" spans="1:6" s="1" customFormat="1" ht="41.4" x14ac:dyDescent="0.3">
      <c r="A162" s="288" t="s">
        <v>346</v>
      </c>
      <c r="B162" s="283" t="s">
        <v>508</v>
      </c>
      <c r="C162" s="289">
        <v>14</v>
      </c>
      <c r="D162" s="289" t="s">
        <v>451</v>
      </c>
      <c r="E162" s="254"/>
      <c r="F162" s="247">
        <f>C162*E162</f>
        <v>0</v>
      </c>
    </row>
    <row r="163" spans="1:6" s="1" customFormat="1" ht="18.75" customHeight="1" x14ac:dyDescent="0.3">
      <c r="A163" s="288"/>
      <c r="B163" s="292" t="s">
        <v>509</v>
      </c>
      <c r="C163" s="289"/>
      <c r="D163" s="289"/>
      <c r="E163" s="254"/>
      <c r="F163" s="247"/>
    </row>
    <row r="164" spans="1:6" s="1" customFormat="1" ht="33" customHeight="1" x14ac:dyDescent="0.3">
      <c r="A164" s="288" t="s">
        <v>365</v>
      </c>
      <c r="B164" s="283" t="s">
        <v>510</v>
      </c>
      <c r="C164" s="289">
        <v>2</v>
      </c>
      <c r="D164" s="289" t="s">
        <v>475</v>
      </c>
      <c r="E164" s="254"/>
      <c r="F164" s="247">
        <f>C164*E164</f>
        <v>0</v>
      </c>
    </row>
    <row r="165" spans="1:6" s="1" customFormat="1" ht="45" customHeight="1" x14ac:dyDescent="0.3">
      <c r="A165" s="288" t="s">
        <v>379</v>
      </c>
      <c r="B165" s="283" t="s">
        <v>508</v>
      </c>
      <c r="C165" s="289">
        <v>42</v>
      </c>
      <c r="D165" s="289" t="s">
        <v>451</v>
      </c>
      <c r="E165" s="254"/>
      <c r="F165" s="247">
        <f>C165*E165</f>
        <v>0</v>
      </c>
    </row>
    <row r="166" spans="1:6" s="1" customFormat="1" ht="33" customHeight="1" x14ac:dyDescent="0.3">
      <c r="A166" s="288" t="s">
        <v>352</v>
      </c>
      <c r="B166" s="283" t="s">
        <v>511</v>
      </c>
      <c r="C166" s="289">
        <v>5</v>
      </c>
      <c r="D166" s="289" t="s">
        <v>348</v>
      </c>
      <c r="E166" s="254"/>
      <c r="F166" s="247">
        <f>C166*E166</f>
        <v>0</v>
      </c>
    </row>
    <row r="167" spans="1:6" s="1" customFormat="1" ht="33" customHeight="1" thickBot="1" x14ac:dyDescent="0.35">
      <c r="A167" s="198"/>
      <c r="B167" s="79" t="s">
        <v>512</v>
      </c>
      <c r="C167" s="78"/>
      <c r="D167" s="78"/>
      <c r="E167" s="66"/>
      <c r="F167" s="121">
        <f>SUM(F161:F166)</f>
        <v>0</v>
      </c>
    </row>
    <row r="168" spans="1:6" ht="16.5" customHeight="1" x14ac:dyDescent="0.3">
      <c r="A168" s="197"/>
      <c r="B168" s="264"/>
      <c r="C168" s="261"/>
      <c r="D168" s="261"/>
      <c r="E168" s="262"/>
      <c r="F168" s="263"/>
    </row>
    <row r="169" spans="1:6" s="7" customFormat="1" ht="16.95" customHeight="1" x14ac:dyDescent="0.3">
      <c r="A169" s="284" t="s">
        <v>513</v>
      </c>
      <c r="B169" s="290" t="s">
        <v>514</v>
      </c>
      <c r="C169" s="286"/>
      <c r="D169" s="286"/>
      <c r="E169" s="293"/>
      <c r="F169" s="287"/>
    </row>
    <row r="170" spans="1:6" s="1" customFormat="1" ht="13.5" customHeight="1" x14ac:dyDescent="0.3">
      <c r="A170" s="288"/>
      <c r="B170" s="294" t="s">
        <v>515</v>
      </c>
      <c r="C170" s="289"/>
      <c r="D170" s="283"/>
      <c r="E170" s="254"/>
      <c r="F170" s="247"/>
    </row>
    <row r="171" spans="1:6" s="1" customFormat="1" ht="52.95" customHeight="1" x14ac:dyDescent="0.3">
      <c r="A171" s="288"/>
      <c r="B171" s="295" t="s">
        <v>516</v>
      </c>
      <c r="C171" s="289"/>
      <c r="D171" s="289"/>
      <c r="E171" s="254"/>
      <c r="F171" s="247"/>
    </row>
    <row r="172" spans="1:6" s="1" customFormat="1" ht="29.25" customHeight="1" x14ac:dyDescent="0.3">
      <c r="A172" s="288" t="s">
        <v>346</v>
      </c>
      <c r="B172" s="295" t="s">
        <v>517</v>
      </c>
      <c r="C172" s="289">
        <v>227.2</v>
      </c>
      <c r="D172" s="289" t="s">
        <v>348</v>
      </c>
      <c r="E172" s="254"/>
      <c r="F172" s="247">
        <f>C172*E172</f>
        <v>0</v>
      </c>
    </row>
    <row r="173" spans="1:6" s="1" customFormat="1" ht="44.25" customHeight="1" x14ac:dyDescent="0.3">
      <c r="A173" s="288" t="s">
        <v>379</v>
      </c>
      <c r="B173" s="295" t="s">
        <v>518</v>
      </c>
      <c r="C173" s="289">
        <f>C172</f>
        <v>227.2</v>
      </c>
      <c r="D173" s="289" t="s">
        <v>348</v>
      </c>
      <c r="E173" s="254"/>
      <c r="F173" s="247">
        <f>C173*E173</f>
        <v>0</v>
      </c>
    </row>
    <row r="174" spans="1:6" s="1" customFormat="1" ht="13.5" customHeight="1" x14ac:dyDescent="0.3">
      <c r="A174" s="288" t="s">
        <v>354</v>
      </c>
      <c r="B174" s="296" t="s">
        <v>519</v>
      </c>
      <c r="C174" s="289"/>
      <c r="D174" s="283"/>
      <c r="E174" s="254"/>
      <c r="F174" s="247"/>
    </row>
    <row r="175" spans="1:6" s="1" customFormat="1" ht="30" customHeight="1" x14ac:dyDescent="0.3">
      <c r="A175" s="288"/>
      <c r="B175" s="297" t="s">
        <v>520</v>
      </c>
      <c r="C175" s="289"/>
      <c r="D175" s="283"/>
      <c r="E175" s="254"/>
      <c r="F175" s="247"/>
    </row>
    <row r="176" spans="1:6" s="1" customFormat="1" x14ac:dyDescent="0.3">
      <c r="A176" s="288" t="s">
        <v>346</v>
      </c>
      <c r="B176" s="295" t="s">
        <v>521</v>
      </c>
      <c r="C176" s="289">
        <v>6</v>
      </c>
      <c r="D176" s="289" t="s">
        <v>451</v>
      </c>
      <c r="E176" s="254"/>
      <c r="F176" s="247">
        <f>C176*E176</f>
        <v>0</v>
      </c>
    </row>
    <row r="177" spans="1:6" s="1" customFormat="1" ht="57.75" customHeight="1" x14ac:dyDescent="0.3">
      <c r="A177" s="288" t="s">
        <v>365</v>
      </c>
      <c r="B177" s="295" t="s">
        <v>522</v>
      </c>
      <c r="C177" s="298">
        <v>3</v>
      </c>
      <c r="D177" s="289" t="s">
        <v>475</v>
      </c>
      <c r="E177" s="254"/>
      <c r="F177" s="247">
        <f>C177*E177</f>
        <v>0</v>
      </c>
    </row>
    <row r="178" spans="1:6" s="1" customFormat="1" x14ac:dyDescent="0.3">
      <c r="A178" s="288" t="s">
        <v>379</v>
      </c>
      <c r="B178" s="295" t="s">
        <v>523</v>
      </c>
      <c r="C178" s="289">
        <v>7</v>
      </c>
      <c r="D178" s="289" t="s">
        <v>475</v>
      </c>
      <c r="E178" s="254"/>
      <c r="F178" s="247">
        <f>C178*E178</f>
        <v>0</v>
      </c>
    </row>
    <row r="179" spans="1:6" s="1" customFormat="1" x14ac:dyDescent="0.3">
      <c r="A179" s="288"/>
      <c r="B179" s="295" t="s">
        <v>524</v>
      </c>
      <c r="C179" s="298">
        <v>1</v>
      </c>
      <c r="D179" s="289" t="s">
        <v>475</v>
      </c>
      <c r="E179" s="254"/>
      <c r="F179" s="247">
        <f>-E179*C179</f>
        <v>0</v>
      </c>
    </row>
    <row r="180" spans="1:6" ht="28.2" thickBot="1" x14ac:dyDescent="0.35">
      <c r="A180" s="194"/>
      <c r="B180" s="65" t="s">
        <v>525</v>
      </c>
      <c r="C180" s="64"/>
      <c r="D180" s="64"/>
      <c r="E180" s="66"/>
      <c r="F180" s="121">
        <f>SUM(F171:F179)</f>
        <v>0</v>
      </c>
    </row>
    <row r="181" spans="1:6" s="1" customFormat="1" x14ac:dyDescent="0.3">
      <c r="A181" s="288"/>
      <c r="B181" s="295"/>
      <c r="C181" s="298"/>
      <c r="D181" s="289"/>
      <c r="E181" s="254"/>
      <c r="F181" s="247"/>
    </row>
    <row r="182" spans="1:6" s="1" customFormat="1" x14ac:dyDescent="0.3">
      <c r="A182" s="284" t="s">
        <v>526</v>
      </c>
      <c r="B182" s="299" t="s">
        <v>527</v>
      </c>
      <c r="C182" s="289"/>
      <c r="D182" s="289"/>
      <c r="E182" s="254"/>
      <c r="F182" s="247"/>
    </row>
    <row r="183" spans="1:6" s="1" customFormat="1" ht="15" x14ac:dyDescent="0.25">
      <c r="A183" s="284"/>
      <c r="B183" s="199" t="s">
        <v>528</v>
      </c>
      <c r="C183" s="289"/>
      <c r="D183" s="289"/>
      <c r="E183" s="254"/>
      <c r="F183" s="247"/>
    </row>
    <row r="184" spans="1:6" s="1" customFormat="1" x14ac:dyDescent="0.3">
      <c r="A184" s="284"/>
      <c r="B184" s="300"/>
      <c r="C184" s="289"/>
      <c r="D184" s="289"/>
      <c r="E184" s="254"/>
      <c r="F184" s="247"/>
    </row>
    <row r="185" spans="1:6" s="1" customFormat="1" ht="275.39999999999998" customHeight="1" x14ac:dyDescent="0.3">
      <c r="A185" s="284"/>
      <c r="B185" s="300" t="s">
        <v>529</v>
      </c>
      <c r="C185" s="289"/>
      <c r="D185" s="289"/>
      <c r="E185" s="254"/>
      <c r="F185" s="247"/>
    </row>
    <row r="186" spans="1:6" s="1" customFormat="1" ht="27.6" x14ac:dyDescent="0.3">
      <c r="A186" s="284" t="s">
        <v>39</v>
      </c>
      <c r="B186" s="301" t="s">
        <v>530</v>
      </c>
      <c r="C186" s="302">
        <v>1</v>
      </c>
      <c r="D186" s="302" t="s">
        <v>475</v>
      </c>
      <c r="E186" s="303"/>
      <c r="F186" s="304">
        <f>C186*E186</f>
        <v>0</v>
      </c>
    </row>
    <row r="187" spans="1:6" s="1" customFormat="1" x14ac:dyDescent="0.3">
      <c r="A187" s="284"/>
      <c r="B187" s="300"/>
      <c r="C187" s="302"/>
      <c r="D187" s="302"/>
      <c r="E187" s="303"/>
      <c r="F187" s="304"/>
    </row>
    <row r="188" spans="1:6" s="1" customFormat="1" x14ac:dyDescent="0.3">
      <c r="A188" s="284"/>
      <c r="B188" s="300" t="s">
        <v>531</v>
      </c>
      <c r="C188" s="302"/>
      <c r="D188" s="302"/>
      <c r="E188" s="303"/>
      <c r="F188" s="304"/>
    </row>
    <row r="189" spans="1:6" s="1" customFormat="1" ht="69" x14ac:dyDescent="0.3">
      <c r="A189" s="284"/>
      <c r="B189" s="300" t="s">
        <v>532</v>
      </c>
      <c r="C189" s="302"/>
      <c r="D189" s="302"/>
      <c r="E189" s="303"/>
      <c r="F189" s="304"/>
    </row>
    <row r="190" spans="1:6" s="1" customFormat="1" ht="96.6" x14ac:dyDescent="0.3">
      <c r="A190" s="284" t="s">
        <v>46</v>
      </c>
      <c r="B190" s="305" t="s">
        <v>533</v>
      </c>
      <c r="C190" s="302">
        <v>6</v>
      </c>
      <c r="D190" s="302" t="s">
        <v>463</v>
      </c>
      <c r="E190" s="303"/>
      <c r="F190" s="304">
        <f>C190*E190</f>
        <v>0</v>
      </c>
    </row>
    <row r="191" spans="1:6" s="1" customFormat="1" ht="27.6" x14ac:dyDescent="0.3">
      <c r="A191" s="284" t="s">
        <v>75</v>
      </c>
      <c r="B191" s="305" t="s">
        <v>534</v>
      </c>
      <c r="C191" s="302">
        <v>6</v>
      </c>
      <c r="D191" s="302" t="s">
        <v>463</v>
      </c>
      <c r="E191" s="303"/>
      <c r="F191" s="304">
        <f>E191*C191</f>
        <v>0</v>
      </c>
    </row>
    <row r="192" spans="1:6" s="1" customFormat="1" x14ac:dyDescent="0.3">
      <c r="A192" s="284"/>
      <c r="B192" s="300"/>
      <c r="C192" s="302"/>
      <c r="D192" s="302"/>
      <c r="E192" s="303"/>
      <c r="F192" s="304"/>
    </row>
    <row r="193" spans="1:6" s="1" customFormat="1" x14ac:dyDescent="0.3">
      <c r="A193" s="284"/>
      <c r="B193" s="300"/>
      <c r="C193" s="302"/>
      <c r="D193" s="302"/>
      <c r="E193" s="303"/>
      <c r="F193" s="304"/>
    </row>
    <row r="194" spans="1:6" s="1" customFormat="1" ht="82.8" x14ac:dyDescent="0.3">
      <c r="A194" s="284" t="s">
        <v>104</v>
      </c>
      <c r="B194" s="305" t="s">
        <v>535</v>
      </c>
      <c r="C194" s="302">
        <v>6</v>
      </c>
      <c r="D194" s="302" t="s">
        <v>463</v>
      </c>
      <c r="E194" s="303"/>
      <c r="F194" s="304">
        <f>E194*C194</f>
        <v>0</v>
      </c>
    </row>
    <row r="195" spans="1:6" s="1" customFormat="1" x14ac:dyDescent="0.3">
      <c r="A195" s="284"/>
      <c r="B195" s="301"/>
      <c r="C195" s="302"/>
      <c r="D195" s="302"/>
      <c r="E195" s="303"/>
      <c r="F195" s="304"/>
    </row>
    <row r="196" spans="1:6" s="1" customFormat="1" ht="41.4" x14ac:dyDescent="0.3">
      <c r="A196" s="284" t="s">
        <v>113</v>
      </c>
      <c r="B196" s="305" t="s">
        <v>536</v>
      </c>
      <c r="C196" s="302">
        <v>6</v>
      </c>
      <c r="D196" s="302" t="s">
        <v>463</v>
      </c>
      <c r="E196" s="303"/>
      <c r="F196" s="304">
        <f>E196*C196</f>
        <v>0</v>
      </c>
    </row>
    <row r="197" spans="1:6" s="1" customFormat="1" x14ac:dyDescent="0.3">
      <c r="A197" s="284"/>
      <c r="B197" s="301"/>
      <c r="C197" s="302"/>
      <c r="D197" s="302"/>
      <c r="E197" s="303"/>
      <c r="F197" s="304"/>
    </row>
    <row r="198" spans="1:6" s="1" customFormat="1" ht="55.2" x14ac:dyDescent="0.3">
      <c r="A198" s="284" t="s">
        <v>153</v>
      </c>
      <c r="B198" s="305" t="s">
        <v>537</v>
      </c>
      <c r="C198" s="302">
        <v>6</v>
      </c>
      <c r="D198" s="302" t="s">
        <v>463</v>
      </c>
      <c r="E198" s="303"/>
      <c r="F198" s="304">
        <f>E198*C198</f>
        <v>0</v>
      </c>
    </row>
    <row r="199" spans="1:6" s="1" customFormat="1" x14ac:dyDescent="0.3">
      <c r="A199" s="284"/>
      <c r="B199" s="301"/>
      <c r="C199" s="302"/>
      <c r="D199" s="302"/>
      <c r="E199" s="303"/>
      <c r="F199" s="304"/>
    </row>
    <row r="200" spans="1:6" s="1" customFormat="1" ht="41.4" x14ac:dyDescent="0.3">
      <c r="A200" s="284" t="s">
        <v>538</v>
      </c>
      <c r="B200" s="305" t="s">
        <v>539</v>
      </c>
      <c r="C200" s="302">
        <v>2</v>
      </c>
      <c r="D200" s="302" t="s">
        <v>463</v>
      </c>
      <c r="E200" s="303"/>
      <c r="F200" s="304">
        <f>E200*C200</f>
        <v>0</v>
      </c>
    </row>
    <row r="201" spans="1:6" s="1" customFormat="1" x14ac:dyDescent="0.3">
      <c r="A201" s="284"/>
      <c r="B201" s="301"/>
      <c r="C201" s="302"/>
      <c r="D201" s="302"/>
      <c r="E201" s="303"/>
      <c r="F201" s="304"/>
    </row>
    <row r="202" spans="1:6" s="1" customFormat="1" x14ac:dyDescent="0.3">
      <c r="A202" s="284"/>
      <c r="B202" s="300"/>
      <c r="C202" s="289"/>
      <c r="D202" s="289"/>
      <c r="E202" s="254"/>
      <c r="F202" s="247"/>
    </row>
    <row r="203" spans="1:6" s="8" customFormat="1" ht="51" customHeight="1" x14ac:dyDescent="0.3">
      <c r="A203" s="306" t="s">
        <v>346</v>
      </c>
      <c r="B203" s="307" t="s">
        <v>540</v>
      </c>
      <c r="C203" s="302">
        <v>1</v>
      </c>
      <c r="D203" s="302" t="s">
        <v>541</v>
      </c>
      <c r="E203" s="303"/>
      <c r="F203" s="304">
        <f>C203*E203</f>
        <v>0</v>
      </c>
    </row>
    <row r="204" spans="1:6" ht="28.2" thickBot="1" x14ac:dyDescent="0.35">
      <c r="A204" s="194"/>
      <c r="B204" s="65" t="s">
        <v>542</v>
      </c>
      <c r="C204" s="64"/>
      <c r="D204" s="64"/>
      <c r="E204" s="66"/>
      <c r="F204" s="121">
        <f>SUM(F185:F203)</f>
        <v>0</v>
      </c>
    </row>
    <row r="205" spans="1:6" x14ac:dyDescent="0.3">
      <c r="A205" s="188"/>
      <c r="B205" s="264"/>
      <c r="C205" s="261"/>
      <c r="D205" s="261"/>
      <c r="E205" s="262"/>
      <c r="F205" s="308"/>
    </row>
    <row r="206" spans="1:6" x14ac:dyDescent="0.3">
      <c r="A206" s="188"/>
      <c r="B206" s="264" t="s">
        <v>543</v>
      </c>
      <c r="C206" s="261"/>
      <c r="D206" s="261"/>
      <c r="E206" s="262"/>
      <c r="F206" s="308"/>
    </row>
    <row r="207" spans="1:6" ht="43.2" customHeight="1" x14ac:dyDescent="0.3">
      <c r="A207" s="188"/>
      <c r="B207" s="264" t="s">
        <v>544</v>
      </c>
      <c r="C207" s="261"/>
      <c r="D207" s="261"/>
      <c r="E207" s="262"/>
      <c r="F207" s="308"/>
    </row>
    <row r="208" spans="1:6" x14ac:dyDescent="0.3">
      <c r="A208" s="188"/>
      <c r="B208" s="264"/>
      <c r="C208" s="261"/>
      <c r="D208" s="261"/>
      <c r="E208" s="262"/>
      <c r="F208" s="308"/>
    </row>
    <row r="209" spans="1:6" x14ac:dyDescent="0.3">
      <c r="A209" s="188"/>
      <c r="B209" s="264"/>
      <c r="C209" s="261"/>
      <c r="D209" s="261"/>
      <c r="E209" s="262"/>
      <c r="F209" s="308"/>
    </row>
    <row r="210" spans="1:6" ht="396" x14ac:dyDescent="0.3">
      <c r="A210" s="188"/>
      <c r="B210" s="309" t="s">
        <v>545</v>
      </c>
      <c r="C210" s="261">
        <v>1</v>
      </c>
      <c r="D210" s="261" t="s">
        <v>546</v>
      </c>
      <c r="E210" s="262"/>
      <c r="F210" s="308">
        <f>E210*C210</f>
        <v>0</v>
      </c>
    </row>
    <row r="211" spans="1:6" x14ac:dyDescent="0.3">
      <c r="A211" s="188"/>
      <c r="B211" s="264"/>
      <c r="C211" s="261"/>
      <c r="D211" s="261"/>
      <c r="E211" s="262"/>
      <c r="F211" s="308"/>
    </row>
    <row r="212" spans="1:6" x14ac:dyDescent="0.25">
      <c r="A212" s="188" t="s">
        <v>39</v>
      </c>
      <c r="B212" s="310"/>
      <c r="C212" s="289"/>
      <c r="D212" s="289"/>
      <c r="E212" s="254"/>
      <c r="F212" s="247"/>
    </row>
    <row r="213" spans="1:6" x14ac:dyDescent="0.3">
      <c r="A213" s="188"/>
      <c r="B213" s="264"/>
      <c r="C213" s="261"/>
      <c r="D213" s="261"/>
      <c r="E213" s="262"/>
      <c r="F213" s="308"/>
    </row>
    <row r="214" spans="1:6" x14ac:dyDescent="0.3">
      <c r="A214" s="188"/>
      <c r="B214" s="264" t="s">
        <v>547</v>
      </c>
      <c r="C214" s="261"/>
      <c r="D214" s="261"/>
      <c r="E214" s="262"/>
      <c r="F214" s="308"/>
    </row>
    <row r="215" spans="1:6" ht="79.2" customHeight="1" x14ac:dyDescent="0.3">
      <c r="A215" s="188"/>
      <c r="B215" s="311" t="s">
        <v>548</v>
      </c>
      <c r="C215" s="289">
        <v>10</v>
      </c>
      <c r="D215" s="289" t="s">
        <v>546</v>
      </c>
      <c r="E215" s="254"/>
      <c r="F215" s="247">
        <f>C215*E215</f>
        <v>0</v>
      </c>
    </row>
    <row r="216" spans="1:6" ht="18.600000000000001" customHeight="1" x14ac:dyDescent="0.25">
      <c r="A216" s="188"/>
      <c r="B216" s="310"/>
      <c r="C216" s="298"/>
      <c r="D216" s="289"/>
      <c r="E216" s="254"/>
      <c r="F216" s="247"/>
    </row>
    <row r="217" spans="1:6" ht="18.600000000000001" customHeight="1" x14ac:dyDescent="0.25">
      <c r="A217" s="188"/>
      <c r="B217" s="310"/>
      <c r="C217" s="298"/>
      <c r="D217" s="289"/>
      <c r="E217" s="254"/>
      <c r="F217" s="247"/>
    </row>
    <row r="218" spans="1:6" ht="18.600000000000001" customHeight="1" x14ac:dyDescent="0.25">
      <c r="A218" s="188"/>
      <c r="B218" s="310"/>
      <c r="C218" s="298"/>
      <c r="D218" s="289"/>
      <c r="E218" s="254"/>
      <c r="F218" s="247"/>
    </row>
    <row r="219" spans="1:6" s="8" customFormat="1" x14ac:dyDescent="0.3">
      <c r="A219" s="312"/>
      <c r="B219" s="313"/>
      <c r="C219" s="314"/>
      <c r="D219" s="302"/>
      <c r="E219" s="303"/>
      <c r="F219" s="304"/>
    </row>
    <row r="220" spans="1:6" s="1" customFormat="1" x14ac:dyDescent="0.3">
      <c r="A220" s="288"/>
      <c r="B220" s="315"/>
      <c r="C220" s="289"/>
      <c r="D220" s="289"/>
      <c r="E220" s="254"/>
      <c r="F220" s="247"/>
    </row>
    <row r="221" spans="1:6" ht="9" customHeight="1" x14ac:dyDescent="0.3">
      <c r="A221" s="248"/>
      <c r="B221" s="255"/>
      <c r="C221" s="245"/>
      <c r="D221" s="245"/>
      <c r="E221" s="254"/>
      <c r="F221" s="247"/>
    </row>
    <row r="222" spans="1:6" ht="28.2" thickBot="1" x14ac:dyDescent="0.35">
      <c r="A222" s="194"/>
      <c r="B222" s="65" t="s">
        <v>549</v>
      </c>
      <c r="C222" s="64"/>
      <c r="D222" s="64"/>
      <c r="E222" s="80"/>
      <c r="F222" s="121">
        <f>SUM(F210:F221)</f>
        <v>0</v>
      </c>
    </row>
    <row r="223" spans="1:6" x14ac:dyDescent="0.3">
      <c r="A223" s="194"/>
      <c r="B223" s="81"/>
      <c r="C223" s="82"/>
      <c r="D223" s="82"/>
      <c r="E223" s="83"/>
      <c r="F223" s="193"/>
    </row>
    <row r="224" spans="1:6" ht="31.2" customHeight="1" x14ac:dyDescent="0.3">
      <c r="A224" s="196"/>
      <c r="B224" s="84" t="s">
        <v>336</v>
      </c>
      <c r="C224" s="85"/>
      <c r="D224" s="85"/>
      <c r="E224" s="86"/>
      <c r="F224" s="195" t="s">
        <v>340</v>
      </c>
    </row>
    <row r="225" spans="1:6" ht="18.600000000000001" customHeight="1" x14ac:dyDescent="0.3">
      <c r="A225" s="316"/>
      <c r="B225" s="317" t="s">
        <v>550</v>
      </c>
      <c r="C225" s="318"/>
      <c r="D225" s="318"/>
      <c r="E225" s="319"/>
      <c r="F225" s="263"/>
    </row>
    <row r="226" spans="1:6" ht="18.600000000000001" customHeight="1" x14ac:dyDescent="0.3">
      <c r="A226" s="248" t="s">
        <v>39</v>
      </c>
      <c r="B226" s="320" t="s">
        <v>551</v>
      </c>
      <c r="C226" s="245"/>
      <c r="D226" s="320"/>
      <c r="E226" s="321"/>
      <c r="F226" s="247">
        <f>F64</f>
        <v>0</v>
      </c>
    </row>
    <row r="227" spans="1:6" ht="18.600000000000001" customHeight="1" x14ac:dyDescent="0.3">
      <c r="A227" s="248" t="s">
        <v>46</v>
      </c>
      <c r="B227" s="320" t="s">
        <v>418</v>
      </c>
      <c r="C227" s="245"/>
      <c r="D227" s="320"/>
      <c r="E227" s="321"/>
      <c r="F227" s="247">
        <f>F103</f>
        <v>0</v>
      </c>
    </row>
    <row r="228" spans="1:6" ht="18.600000000000001" customHeight="1" x14ac:dyDescent="0.3">
      <c r="A228" s="248" t="s">
        <v>75</v>
      </c>
      <c r="B228" s="320" t="s">
        <v>448</v>
      </c>
      <c r="C228" s="245"/>
      <c r="D228" s="320"/>
      <c r="E228" s="321"/>
      <c r="F228" s="247">
        <f>F116</f>
        <v>0</v>
      </c>
    </row>
    <row r="229" spans="1:6" ht="18.600000000000001" customHeight="1" x14ac:dyDescent="0.3">
      <c r="A229" s="248" t="s">
        <v>104</v>
      </c>
      <c r="B229" s="320" t="s">
        <v>552</v>
      </c>
      <c r="C229" s="245"/>
      <c r="D229" s="320"/>
      <c r="E229" s="321"/>
      <c r="F229" s="247">
        <f>F125</f>
        <v>0</v>
      </c>
    </row>
    <row r="230" spans="1:6" ht="18.600000000000001" customHeight="1" x14ac:dyDescent="0.3">
      <c r="A230" s="248" t="s">
        <v>113</v>
      </c>
      <c r="B230" s="320" t="s">
        <v>553</v>
      </c>
      <c r="C230" s="245"/>
      <c r="D230" s="320"/>
      <c r="E230" s="321"/>
      <c r="F230" s="247">
        <f>F133</f>
        <v>0</v>
      </c>
    </row>
    <row r="231" spans="1:6" ht="18.600000000000001" customHeight="1" x14ac:dyDescent="0.3">
      <c r="A231" s="248" t="s">
        <v>153</v>
      </c>
      <c r="B231" s="320" t="s">
        <v>554</v>
      </c>
      <c r="C231" s="245"/>
      <c r="D231" s="320"/>
      <c r="E231" s="321"/>
      <c r="F231" s="247">
        <f>F158</f>
        <v>0</v>
      </c>
    </row>
    <row r="232" spans="1:6" ht="18.600000000000001" customHeight="1" x14ac:dyDescent="0.3">
      <c r="A232" s="248" t="s">
        <v>513</v>
      </c>
      <c r="B232" s="320" t="s">
        <v>555</v>
      </c>
      <c r="C232" s="245"/>
      <c r="D232" s="320"/>
      <c r="E232" s="321"/>
      <c r="F232" s="247">
        <f>F180</f>
        <v>0</v>
      </c>
    </row>
    <row r="233" spans="1:6" s="9" customFormat="1" ht="18.600000000000001" customHeight="1" x14ac:dyDescent="0.3">
      <c r="A233" s="288" t="s">
        <v>526</v>
      </c>
      <c r="B233" s="322" t="s">
        <v>556</v>
      </c>
      <c r="C233" s="322"/>
      <c r="D233" s="322"/>
      <c r="E233" s="321"/>
      <c r="F233" s="323">
        <f>F204</f>
        <v>0</v>
      </c>
    </row>
    <row r="234" spans="1:6" ht="18.600000000000001" customHeight="1" x14ac:dyDescent="0.3">
      <c r="A234" s="248" t="s">
        <v>557</v>
      </c>
      <c r="B234" s="320" t="s">
        <v>543</v>
      </c>
      <c r="C234" s="245"/>
      <c r="D234" s="320"/>
      <c r="E234" s="321"/>
      <c r="F234" s="247">
        <f>F215</f>
        <v>0</v>
      </c>
    </row>
    <row r="235" spans="1:6" ht="14.1" customHeight="1" thickBot="1" x14ac:dyDescent="0.35">
      <c r="A235" s="248"/>
      <c r="B235" s="320"/>
      <c r="C235" s="245"/>
      <c r="D235" s="320"/>
      <c r="E235" s="321"/>
      <c r="F235" s="247"/>
    </row>
    <row r="236" spans="1:6" ht="14.4" thickBot="1" x14ac:dyDescent="0.35">
      <c r="A236" s="200"/>
      <c r="B236" s="88" t="s">
        <v>558</v>
      </c>
      <c r="C236" s="89"/>
      <c r="D236" s="90"/>
      <c r="E236" s="91"/>
      <c r="F236" s="201">
        <f>SUM(F226:F235)</f>
        <v>0</v>
      </c>
    </row>
  </sheetData>
  <mergeCells count="4">
    <mergeCell ref="A1:F1"/>
    <mergeCell ref="A2:F2"/>
    <mergeCell ref="A3:F3"/>
    <mergeCell ref="A4:F4"/>
  </mergeCells>
  <conditionalFormatting sqref="F114:F115 F106 F36:F37 F78:F79">
    <cfRule type="cellIs" dxfId="15" priority="2" stopIfTrue="1" operator="equal">
      <formula>0</formula>
    </cfRule>
  </conditionalFormatting>
  <conditionalFormatting sqref="F114:F115 F106 F36:F37 F78:F79">
    <cfRule type="cellIs" dxfId="14" priority="1" stopIfTrue="1" operator="equal">
      <formula>0</formula>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3D77DF-5424-41F0-B805-9675E7FE1698}">
  <dimension ref="A1:F112"/>
  <sheetViews>
    <sheetView topLeftCell="A79" workbookViewId="0">
      <selection activeCell="E10" sqref="E10"/>
    </sheetView>
  </sheetViews>
  <sheetFormatPr defaultRowHeight="14.4" x14ac:dyDescent="0.3"/>
  <cols>
    <col min="2" max="2" width="46.6640625" customWidth="1"/>
    <col min="5" max="5" width="9.33203125" bestFit="1" customWidth="1"/>
    <col min="6" max="6" width="12.44140625" customWidth="1"/>
  </cols>
  <sheetData>
    <row r="1" spans="1:6" ht="42" customHeight="1" x14ac:dyDescent="0.3">
      <c r="A1" s="549"/>
      <c r="B1" s="550"/>
      <c r="C1" s="550"/>
      <c r="D1" s="550"/>
      <c r="E1" s="550"/>
      <c r="F1" s="551"/>
    </row>
    <row r="2" spans="1:6" x14ac:dyDescent="0.3">
      <c r="A2" s="552"/>
      <c r="B2" s="553"/>
      <c r="C2" s="553"/>
      <c r="D2" s="553"/>
      <c r="E2" s="553"/>
      <c r="F2" s="554"/>
    </row>
    <row r="3" spans="1:6" x14ac:dyDescent="0.3">
      <c r="A3" s="555" t="s">
        <v>334</v>
      </c>
      <c r="B3" s="556"/>
      <c r="C3" s="556"/>
      <c r="D3" s="556"/>
      <c r="E3" s="556"/>
      <c r="F3" s="557"/>
    </row>
    <row r="4" spans="1:6" x14ac:dyDescent="0.3">
      <c r="A4" s="558" t="s">
        <v>335</v>
      </c>
      <c r="B4" s="559"/>
      <c r="C4" s="559"/>
      <c r="D4" s="559"/>
      <c r="E4" s="559"/>
      <c r="F4" s="560"/>
    </row>
    <row r="5" spans="1:6" ht="37.950000000000003" customHeight="1" x14ac:dyDescent="0.3">
      <c r="A5" s="93" t="s">
        <v>34</v>
      </c>
      <c r="B5" s="94" t="s">
        <v>336</v>
      </c>
      <c r="C5" s="95" t="s">
        <v>337</v>
      </c>
      <c r="D5" s="95" t="s">
        <v>338</v>
      </c>
      <c r="E5" s="96" t="s">
        <v>339</v>
      </c>
      <c r="F5" s="97" t="s">
        <v>340</v>
      </c>
    </row>
    <row r="6" spans="1:6" ht="43.2" customHeight="1" x14ac:dyDescent="0.3">
      <c r="A6" s="56" t="s">
        <v>559</v>
      </c>
      <c r="B6" s="57" t="s">
        <v>560</v>
      </c>
      <c r="C6" s="58"/>
      <c r="D6" s="58"/>
      <c r="E6" s="59"/>
      <c r="F6" s="60"/>
    </row>
    <row r="7" spans="1:6" ht="25.95" customHeight="1" x14ac:dyDescent="0.3">
      <c r="A7" s="324" t="s">
        <v>39</v>
      </c>
      <c r="B7" s="325" t="s">
        <v>343</v>
      </c>
      <c r="C7" s="326"/>
      <c r="D7" s="326"/>
      <c r="E7" s="327"/>
      <c r="F7" s="328"/>
    </row>
    <row r="8" spans="1:6" x14ac:dyDescent="0.3">
      <c r="A8" s="324"/>
      <c r="B8" s="325"/>
      <c r="C8" s="326"/>
      <c r="D8" s="326"/>
      <c r="E8" s="327"/>
      <c r="F8" s="328"/>
    </row>
    <row r="9" spans="1:6" ht="28.2" customHeight="1" x14ac:dyDescent="0.3">
      <c r="A9" s="329" t="s">
        <v>344</v>
      </c>
      <c r="B9" s="330" t="s">
        <v>345</v>
      </c>
      <c r="C9" s="326"/>
      <c r="D9" s="326"/>
      <c r="E9" s="327"/>
      <c r="F9" s="328"/>
    </row>
    <row r="10" spans="1:6" ht="55.2" customHeight="1" x14ac:dyDescent="0.3">
      <c r="A10" s="331" t="s">
        <v>346</v>
      </c>
      <c r="B10" s="315" t="s">
        <v>347</v>
      </c>
      <c r="C10" s="332">
        <v>90</v>
      </c>
      <c r="D10" s="302" t="s">
        <v>348</v>
      </c>
      <c r="E10" s="333"/>
      <c r="F10" s="328">
        <f>C10*E10</f>
        <v>0</v>
      </c>
    </row>
    <row r="11" spans="1:6" ht="48.6" customHeight="1" x14ac:dyDescent="0.3">
      <c r="A11" s="329" t="s">
        <v>349</v>
      </c>
      <c r="B11" s="334" t="s">
        <v>561</v>
      </c>
      <c r="C11" s="326">
        <v>18</v>
      </c>
      <c r="D11" s="326" t="s">
        <v>351</v>
      </c>
      <c r="E11" s="333"/>
      <c r="F11" s="328">
        <f>C11*E11</f>
        <v>0</v>
      </c>
    </row>
    <row r="12" spans="1:6" ht="30.6" customHeight="1" x14ac:dyDescent="0.3">
      <c r="A12" s="329" t="s">
        <v>352</v>
      </c>
      <c r="B12" s="334" t="s">
        <v>353</v>
      </c>
      <c r="C12" s="326">
        <v>108</v>
      </c>
      <c r="D12" s="326" t="s">
        <v>351</v>
      </c>
      <c r="E12" s="333"/>
      <c r="F12" s="328">
        <f>C12*E12</f>
        <v>0</v>
      </c>
    </row>
    <row r="13" spans="1:6" ht="34.200000000000003" customHeight="1" x14ac:dyDescent="0.3">
      <c r="A13" s="329" t="s">
        <v>354</v>
      </c>
      <c r="B13" s="330" t="s">
        <v>355</v>
      </c>
      <c r="C13" s="326"/>
      <c r="D13" s="326"/>
      <c r="E13" s="333"/>
      <c r="F13" s="328"/>
    </row>
    <row r="14" spans="1:6" ht="45.6" customHeight="1" x14ac:dyDescent="0.3">
      <c r="A14" s="329" t="s">
        <v>346</v>
      </c>
      <c r="B14" s="334" t="s">
        <v>356</v>
      </c>
      <c r="C14" s="326">
        <v>1</v>
      </c>
      <c r="D14" s="326" t="s">
        <v>357</v>
      </c>
      <c r="E14" s="333"/>
      <c r="F14" s="328">
        <f>C14*E14</f>
        <v>0</v>
      </c>
    </row>
    <row r="15" spans="1:6" ht="19.95" customHeight="1" x14ac:dyDescent="0.3">
      <c r="A15" s="329" t="s">
        <v>358</v>
      </c>
      <c r="B15" s="330" t="s">
        <v>562</v>
      </c>
      <c r="C15" s="326"/>
      <c r="D15" s="326"/>
      <c r="E15" s="333"/>
      <c r="F15" s="328"/>
    </row>
    <row r="16" spans="1:6" ht="42" customHeight="1" x14ac:dyDescent="0.3">
      <c r="A16" s="329" t="s">
        <v>360</v>
      </c>
      <c r="B16" s="334" t="s">
        <v>563</v>
      </c>
      <c r="C16" s="326">
        <v>18</v>
      </c>
      <c r="D16" s="326" t="s">
        <v>351</v>
      </c>
      <c r="E16" s="333"/>
      <c r="F16" s="328">
        <f>C16*E16</f>
        <v>0</v>
      </c>
    </row>
    <row r="17" spans="1:6" x14ac:dyDescent="0.3">
      <c r="A17" s="329" t="s">
        <v>367</v>
      </c>
      <c r="B17" s="330" t="s">
        <v>368</v>
      </c>
      <c r="C17" s="326"/>
      <c r="D17" s="326"/>
      <c r="E17" s="333"/>
      <c r="F17" s="328"/>
    </row>
    <row r="18" spans="1:6" ht="67.95" customHeight="1" x14ac:dyDescent="0.3">
      <c r="A18" s="329" t="s">
        <v>346</v>
      </c>
      <c r="B18" s="334" t="s">
        <v>564</v>
      </c>
      <c r="C18" s="335">
        <v>22.5</v>
      </c>
      <c r="D18" s="326" t="s">
        <v>348</v>
      </c>
      <c r="E18" s="333"/>
      <c r="F18" s="328">
        <f>C18*E18</f>
        <v>0</v>
      </c>
    </row>
    <row r="19" spans="1:6" x14ac:dyDescent="0.3">
      <c r="A19" s="336">
        <v>6</v>
      </c>
      <c r="B19" s="337" t="s">
        <v>374</v>
      </c>
      <c r="C19" s="338"/>
      <c r="D19" s="338"/>
      <c r="E19" s="339"/>
      <c r="F19" s="340"/>
    </row>
    <row r="20" spans="1:6" x14ac:dyDescent="0.3">
      <c r="A20" s="336"/>
      <c r="B20" s="341" t="s">
        <v>375</v>
      </c>
      <c r="C20" s="41"/>
      <c r="D20" s="342"/>
      <c r="E20" s="339"/>
      <c r="F20" s="343"/>
    </row>
    <row r="21" spans="1:6" x14ac:dyDescent="0.3">
      <c r="A21" s="336" t="s">
        <v>346</v>
      </c>
      <c r="B21" s="344" t="s">
        <v>565</v>
      </c>
      <c r="C21" s="98">
        <v>1.8</v>
      </c>
      <c r="D21" s="345" t="s">
        <v>566</v>
      </c>
      <c r="E21" s="12"/>
      <c r="F21" s="42">
        <f>E21*C21</f>
        <v>0</v>
      </c>
    </row>
    <row r="22" spans="1:6" ht="26.4" x14ac:dyDescent="0.3">
      <c r="A22" s="336"/>
      <c r="B22" s="341" t="s">
        <v>377</v>
      </c>
      <c r="C22" s="346"/>
      <c r="D22" s="346"/>
      <c r="E22" s="347"/>
      <c r="F22" s="42"/>
    </row>
    <row r="23" spans="1:6" x14ac:dyDescent="0.3">
      <c r="A23" s="336" t="s">
        <v>365</v>
      </c>
      <c r="B23" s="344" t="s">
        <v>380</v>
      </c>
      <c r="C23" s="13">
        <v>0.3</v>
      </c>
      <c r="D23" s="345" t="s">
        <v>566</v>
      </c>
      <c r="E23" s="14"/>
      <c r="F23" s="42">
        <f t="shared" ref="F23:F85" si="0">E23*C23</f>
        <v>0</v>
      </c>
    </row>
    <row r="24" spans="1:6" x14ac:dyDescent="0.3">
      <c r="A24" s="336" t="s">
        <v>379</v>
      </c>
      <c r="B24" s="344" t="s">
        <v>567</v>
      </c>
      <c r="C24" s="348">
        <v>0.5</v>
      </c>
      <c r="D24" s="345" t="s">
        <v>566</v>
      </c>
      <c r="E24" s="349"/>
      <c r="F24" s="42">
        <f t="shared" si="0"/>
        <v>0</v>
      </c>
    </row>
    <row r="25" spans="1:6" x14ac:dyDescent="0.3">
      <c r="A25" s="336" t="s">
        <v>352</v>
      </c>
      <c r="B25" s="344" t="s">
        <v>568</v>
      </c>
      <c r="C25" s="348">
        <v>2.7</v>
      </c>
      <c r="D25" s="345" t="s">
        <v>566</v>
      </c>
      <c r="E25" s="351"/>
      <c r="F25" s="42">
        <f t="shared" si="0"/>
        <v>0</v>
      </c>
    </row>
    <row r="26" spans="1:6" x14ac:dyDescent="0.3">
      <c r="A26" s="336" t="s">
        <v>408</v>
      </c>
      <c r="B26" s="337" t="s">
        <v>391</v>
      </c>
      <c r="C26" s="352"/>
      <c r="D26" s="352"/>
      <c r="E26" s="339"/>
      <c r="F26" s="42"/>
    </row>
    <row r="27" spans="1:6" x14ac:dyDescent="0.3">
      <c r="A27" s="354"/>
      <c r="B27" s="355"/>
      <c r="C27" s="357"/>
      <c r="D27" s="356"/>
      <c r="E27" s="339"/>
      <c r="F27" s="42"/>
    </row>
    <row r="28" spans="1:6" ht="39.6" x14ac:dyDescent="0.3">
      <c r="A28" s="336"/>
      <c r="B28" s="341" t="s">
        <v>395</v>
      </c>
      <c r="C28" s="348"/>
      <c r="D28" s="348"/>
      <c r="E28" s="358"/>
      <c r="F28" s="42"/>
    </row>
    <row r="29" spans="1:6" x14ac:dyDescent="0.3">
      <c r="A29" s="336"/>
      <c r="B29" s="99" t="s">
        <v>380</v>
      </c>
      <c r="C29" s="359"/>
      <c r="D29" s="356"/>
      <c r="E29" s="339"/>
      <c r="F29" s="42"/>
    </row>
    <row r="30" spans="1:6" x14ac:dyDescent="0.3">
      <c r="A30" s="336" t="s">
        <v>346</v>
      </c>
      <c r="B30" s="100" t="s">
        <v>569</v>
      </c>
      <c r="C30" s="352">
        <v>38</v>
      </c>
      <c r="D30" s="352" t="s">
        <v>570</v>
      </c>
      <c r="E30" s="339"/>
      <c r="F30" s="42">
        <f t="shared" si="0"/>
        <v>0</v>
      </c>
    </row>
    <row r="31" spans="1:6" x14ac:dyDescent="0.3">
      <c r="A31" s="336"/>
      <c r="B31" s="99" t="s">
        <v>571</v>
      </c>
      <c r="C31" s="352"/>
      <c r="D31" s="352"/>
      <c r="E31" s="339"/>
      <c r="F31" s="42"/>
    </row>
    <row r="32" spans="1:6" x14ac:dyDescent="0.3">
      <c r="A32" s="336" t="s">
        <v>365</v>
      </c>
      <c r="B32" s="100" t="s">
        <v>569</v>
      </c>
      <c r="C32" s="546">
        <v>46</v>
      </c>
      <c r="D32" s="356" t="s">
        <v>570</v>
      </c>
      <c r="E32" s="339"/>
      <c r="F32" s="42">
        <f t="shared" si="0"/>
        <v>0</v>
      </c>
    </row>
    <row r="33" spans="1:6" x14ac:dyDescent="0.3">
      <c r="A33" s="336"/>
      <c r="B33" s="100"/>
      <c r="C33" s="360"/>
      <c r="D33" s="356"/>
      <c r="E33" s="339"/>
      <c r="F33" s="42"/>
    </row>
    <row r="34" spans="1:6" ht="15.6" x14ac:dyDescent="0.3">
      <c r="A34" s="336" t="s">
        <v>379</v>
      </c>
      <c r="B34" s="101" t="s">
        <v>572</v>
      </c>
      <c r="C34" s="352">
        <v>19</v>
      </c>
      <c r="D34" s="352" t="s">
        <v>570</v>
      </c>
      <c r="E34" s="339"/>
      <c r="F34" s="42">
        <f t="shared" si="0"/>
        <v>0</v>
      </c>
    </row>
    <row r="35" spans="1:6" x14ac:dyDescent="0.3">
      <c r="A35" s="336"/>
      <c r="B35" s="99" t="s">
        <v>383</v>
      </c>
      <c r="C35" s="352"/>
      <c r="D35" s="352"/>
      <c r="E35" s="339"/>
      <c r="F35" s="42"/>
    </row>
    <row r="36" spans="1:6" x14ac:dyDescent="0.3">
      <c r="A36" s="336" t="s">
        <v>352</v>
      </c>
      <c r="B36" s="100" t="s">
        <v>569</v>
      </c>
      <c r="C36" s="352">
        <v>160</v>
      </c>
      <c r="D36" s="352" t="s">
        <v>570</v>
      </c>
      <c r="E36" s="339"/>
      <c r="F36" s="42">
        <f t="shared" si="0"/>
        <v>0</v>
      </c>
    </row>
    <row r="37" spans="1:6" x14ac:dyDescent="0.3">
      <c r="A37" s="336"/>
      <c r="B37" s="102"/>
      <c r="C37" s="352"/>
      <c r="D37" s="352"/>
      <c r="E37" s="339"/>
      <c r="F37" s="42">
        <f t="shared" si="0"/>
        <v>0</v>
      </c>
    </row>
    <row r="38" spans="1:6" ht="15.6" x14ac:dyDescent="0.3">
      <c r="A38" s="336" t="s">
        <v>399</v>
      </c>
      <c r="B38" s="101" t="s">
        <v>572</v>
      </c>
      <c r="C38" s="352">
        <v>93</v>
      </c>
      <c r="D38" s="352" t="s">
        <v>570</v>
      </c>
      <c r="E38" s="339"/>
      <c r="F38" s="42">
        <f t="shared" si="0"/>
        <v>0</v>
      </c>
    </row>
    <row r="39" spans="1:6" ht="15.6" x14ac:dyDescent="0.3">
      <c r="A39" s="336"/>
      <c r="B39" s="103"/>
      <c r="C39" s="352"/>
      <c r="D39" s="352"/>
      <c r="E39" s="339"/>
      <c r="F39" s="42"/>
    </row>
    <row r="40" spans="1:6" x14ac:dyDescent="0.3">
      <c r="A40" s="336" t="s">
        <v>413</v>
      </c>
      <c r="B40" s="337" t="s">
        <v>403</v>
      </c>
      <c r="C40" s="352"/>
      <c r="D40" s="352"/>
      <c r="E40" s="339"/>
      <c r="F40" s="42"/>
    </row>
    <row r="41" spans="1:6" x14ac:dyDescent="0.3">
      <c r="A41" s="336"/>
      <c r="B41" s="341" t="s">
        <v>404</v>
      </c>
      <c r="C41" s="360"/>
      <c r="D41" s="356"/>
      <c r="E41" s="339"/>
      <c r="F41" s="42"/>
    </row>
    <row r="42" spans="1:6" x14ac:dyDescent="0.3">
      <c r="A42" s="336" t="s">
        <v>346</v>
      </c>
      <c r="B42" s="344" t="s">
        <v>405</v>
      </c>
      <c r="C42" s="360">
        <v>10</v>
      </c>
      <c r="D42" s="361" t="s">
        <v>573</v>
      </c>
      <c r="E42" s="339"/>
      <c r="F42" s="42">
        <f t="shared" si="0"/>
        <v>0</v>
      </c>
    </row>
    <row r="43" spans="1:6" x14ac:dyDescent="0.3">
      <c r="A43" s="336"/>
      <c r="B43" s="344"/>
      <c r="C43" s="360"/>
      <c r="D43" s="356"/>
      <c r="E43" s="339"/>
      <c r="F43" s="42">
        <f t="shared" si="0"/>
        <v>0</v>
      </c>
    </row>
    <row r="44" spans="1:6" x14ac:dyDescent="0.3">
      <c r="A44" s="336" t="s">
        <v>365</v>
      </c>
      <c r="B44" s="344" t="s">
        <v>574</v>
      </c>
      <c r="C44" s="104">
        <v>18</v>
      </c>
      <c r="D44" s="361" t="s">
        <v>573</v>
      </c>
      <c r="E44" s="339"/>
      <c r="F44" s="42">
        <f t="shared" si="0"/>
        <v>0</v>
      </c>
    </row>
    <row r="45" spans="1:6" x14ac:dyDescent="0.3">
      <c r="A45" s="362"/>
      <c r="B45" s="363"/>
      <c r="C45" s="352"/>
      <c r="D45" s="352"/>
      <c r="E45" s="339"/>
      <c r="F45" s="42"/>
    </row>
    <row r="46" spans="1:6" ht="15" thickBot="1" x14ac:dyDescent="0.35">
      <c r="A46" s="43"/>
      <c r="B46" s="17" t="s">
        <v>575</v>
      </c>
      <c r="C46" s="16"/>
      <c r="D46" s="16"/>
      <c r="E46" s="18"/>
      <c r="F46" s="42">
        <f>SUM(F10:F45)</f>
        <v>0</v>
      </c>
    </row>
    <row r="47" spans="1:6" x14ac:dyDescent="0.3">
      <c r="A47" s="364" t="s">
        <v>46</v>
      </c>
      <c r="B47" s="365" t="s">
        <v>418</v>
      </c>
      <c r="C47" s="20"/>
      <c r="D47" s="19"/>
      <c r="E47" s="358"/>
      <c r="F47" s="42"/>
    </row>
    <row r="48" spans="1:6" x14ac:dyDescent="0.3">
      <c r="A48" s="336" t="s">
        <v>344</v>
      </c>
      <c r="B48" s="337" t="s">
        <v>576</v>
      </c>
      <c r="C48" s="348"/>
      <c r="D48" s="348"/>
      <c r="E48" s="339"/>
      <c r="F48" s="42"/>
    </row>
    <row r="49" spans="1:6" ht="26.4" x14ac:dyDescent="0.3">
      <c r="A49" s="336"/>
      <c r="B49" s="341" t="s">
        <v>420</v>
      </c>
      <c r="C49" s="352"/>
      <c r="D49" s="352"/>
      <c r="E49" s="339"/>
      <c r="F49" s="42"/>
    </row>
    <row r="50" spans="1:6" x14ac:dyDescent="0.3">
      <c r="A50" s="336"/>
      <c r="B50" s="341"/>
      <c r="C50" s="45"/>
      <c r="D50" s="366"/>
      <c r="E50" s="339"/>
      <c r="F50" s="42">
        <f t="shared" si="0"/>
        <v>0</v>
      </c>
    </row>
    <row r="51" spans="1:6" x14ac:dyDescent="0.3">
      <c r="A51" s="336" t="s">
        <v>346</v>
      </c>
      <c r="B51" s="344" t="s">
        <v>422</v>
      </c>
      <c r="C51" s="61">
        <v>1</v>
      </c>
      <c r="D51" s="345" t="s">
        <v>566</v>
      </c>
      <c r="E51" s="339"/>
      <c r="F51" s="42">
        <f t="shared" si="0"/>
        <v>0</v>
      </c>
    </row>
    <row r="52" spans="1:6" x14ac:dyDescent="0.3">
      <c r="A52" s="336"/>
      <c r="B52" s="344"/>
      <c r="C52" s="61"/>
      <c r="D52" s="345"/>
      <c r="E52" s="339"/>
      <c r="F52" s="42">
        <f t="shared" si="0"/>
        <v>0</v>
      </c>
    </row>
    <row r="53" spans="1:6" x14ac:dyDescent="0.3">
      <c r="A53" s="336" t="s">
        <v>354</v>
      </c>
      <c r="B53" s="337" t="s">
        <v>391</v>
      </c>
      <c r="C53" s="368"/>
      <c r="D53" s="367"/>
      <c r="E53" s="339"/>
      <c r="F53" s="42"/>
    </row>
    <row r="54" spans="1:6" ht="39.6" x14ac:dyDescent="0.3">
      <c r="A54" s="336"/>
      <c r="B54" s="341" t="s">
        <v>395</v>
      </c>
      <c r="C54" s="368"/>
      <c r="D54" s="367"/>
      <c r="E54" s="339"/>
      <c r="F54" s="42"/>
    </row>
    <row r="55" spans="1:6" x14ac:dyDescent="0.3">
      <c r="A55" s="336"/>
      <c r="B55" s="341"/>
      <c r="C55" s="368"/>
      <c r="D55" s="367"/>
      <c r="E55" s="339"/>
      <c r="F55" s="42">
        <f t="shared" si="0"/>
        <v>0</v>
      </c>
    </row>
    <row r="56" spans="1:6" x14ac:dyDescent="0.3">
      <c r="A56" s="336"/>
      <c r="B56" s="337" t="s">
        <v>422</v>
      </c>
      <c r="C56" s="368"/>
      <c r="D56" s="46"/>
      <c r="E56" s="339"/>
      <c r="F56" s="42">
        <f t="shared" si="0"/>
        <v>0</v>
      </c>
    </row>
    <row r="57" spans="1:6" x14ac:dyDescent="0.3">
      <c r="A57" s="336" t="s">
        <v>346</v>
      </c>
      <c r="B57" s="344" t="s">
        <v>569</v>
      </c>
      <c r="C57" s="368">
        <v>80</v>
      </c>
      <c r="D57" s="352" t="s">
        <v>570</v>
      </c>
      <c r="E57" s="339"/>
      <c r="F57" s="42">
        <f t="shared" si="0"/>
        <v>0</v>
      </c>
    </row>
    <row r="58" spans="1:6" x14ac:dyDescent="0.3">
      <c r="A58" s="336" t="s">
        <v>365</v>
      </c>
      <c r="B58" s="344" t="s">
        <v>572</v>
      </c>
      <c r="C58" s="368">
        <v>30</v>
      </c>
      <c r="D58" s="352" t="s">
        <v>570</v>
      </c>
      <c r="E58" s="339"/>
      <c r="F58" s="42">
        <f t="shared" si="0"/>
        <v>0</v>
      </c>
    </row>
    <row r="59" spans="1:6" x14ac:dyDescent="0.3">
      <c r="A59" s="336"/>
      <c r="B59" s="337" t="s">
        <v>577</v>
      </c>
      <c r="C59" s="368"/>
      <c r="D59" s="352"/>
      <c r="E59" s="339"/>
      <c r="F59" s="42">
        <f t="shared" si="0"/>
        <v>0</v>
      </c>
    </row>
    <row r="60" spans="1:6" x14ac:dyDescent="0.3">
      <c r="A60" s="336" t="s">
        <v>379</v>
      </c>
      <c r="B60" s="344" t="s">
        <v>578</v>
      </c>
      <c r="C60" s="368">
        <v>40</v>
      </c>
      <c r="D60" s="366" t="s">
        <v>570</v>
      </c>
      <c r="E60" s="339"/>
      <c r="F60" s="42">
        <f t="shared" si="0"/>
        <v>0</v>
      </c>
    </row>
    <row r="61" spans="1:6" x14ac:dyDescent="0.3">
      <c r="A61" s="336"/>
      <c r="B61" s="344"/>
      <c r="C61" s="368"/>
      <c r="D61" s="367"/>
      <c r="E61" s="339"/>
      <c r="F61" s="42">
        <f t="shared" si="0"/>
        <v>0</v>
      </c>
    </row>
    <row r="62" spans="1:6" x14ac:dyDescent="0.3">
      <c r="A62" s="336" t="s">
        <v>358</v>
      </c>
      <c r="B62" s="337" t="s">
        <v>435</v>
      </c>
      <c r="C62" s="368"/>
      <c r="D62" s="367"/>
      <c r="E62" s="339"/>
      <c r="F62" s="42">
        <f t="shared" si="0"/>
        <v>0</v>
      </c>
    </row>
    <row r="63" spans="1:6" x14ac:dyDescent="0.3">
      <c r="A63" s="336"/>
      <c r="B63" s="341" t="s">
        <v>404</v>
      </c>
      <c r="C63" s="368"/>
      <c r="D63" s="367"/>
      <c r="E63" s="339"/>
      <c r="F63" s="42">
        <f t="shared" si="0"/>
        <v>0</v>
      </c>
    </row>
    <row r="64" spans="1:6" x14ac:dyDescent="0.3">
      <c r="A64" s="336" t="s">
        <v>365</v>
      </c>
      <c r="B64" s="344" t="s">
        <v>437</v>
      </c>
      <c r="C64" s="368">
        <v>1</v>
      </c>
      <c r="D64" s="361" t="s">
        <v>573</v>
      </c>
      <c r="E64" s="339"/>
      <c r="F64" s="42">
        <f t="shared" si="0"/>
        <v>0</v>
      </c>
    </row>
    <row r="65" spans="1:6" ht="15" thickBot="1" x14ac:dyDescent="0.35">
      <c r="A65" s="43"/>
      <c r="B65" s="17" t="s">
        <v>447</v>
      </c>
      <c r="C65" s="16"/>
      <c r="D65" s="16"/>
      <c r="E65" s="18"/>
      <c r="F65" s="42">
        <f>SUM(F50:F64)</f>
        <v>0</v>
      </c>
    </row>
    <row r="66" spans="1:6" x14ac:dyDescent="0.3">
      <c r="A66" s="364" t="s">
        <v>75</v>
      </c>
      <c r="B66" s="365" t="s">
        <v>448</v>
      </c>
      <c r="C66" s="22"/>
      <c r="D66" s="21"/>
      <c r="E66" s="339"/>
      <c r="F66" s="42"/>
    </row>
    <row r="67" spans="1:6" x14ac:dyDescent="0.3">
      <c r="A67" s="364"/>
      <c r="B67" s="365" t="s">
        <v>579</v>
      </c>
      <c r="C67" s="371"/>
      <c r="D67" s="370"/>
      <c r="E67" s="339"/>
      <c r="F67" s="42"/>
    </row>
    <row r="68" spans="1:6" ht="26.4" x14ac:dyDescent="0.3">
      <c r="A68" s="336" t="s">
        <v>344</v>
      </c>
      <c r="B68" s="344" t="s">
        <v>580</v>
      </c>
      <c r="C68" s="372">
        <v>25.2</v>
      </c>
      <c r="D68" s="345" t="s">
        <v>566</v>
      </c>
      <c r="E68" s="339"/>
      <c r="F68" s="42">
        <f t="shared" si="0"/>
        <v>0</v>
      </c>
    </row>
    <row r="69" spans="1:6" ht="39.6" x14ac:dyDescent="0.3">
      <c r="A69" s="373" t="s">
        <v>354</v>
      </c>
      <c r="B69" s="341" t="s">
        <v>449</v>
      </c>
      <c r="C69" s="375"/>
      <c r="D69" s="374"/>
      <c r="E69" s="339"/>
      <c r="F69" s="42">
        <f t="shared" si="0"/>
        <v>0</v>
      </c>
    </row>
    <row r="70" spans="1:6" x14ac:dyDescent="0.3">
      <c r="A70" s="373" t="s">
        <v>346</v>
      </c>
      <c r="B70" s="377" t="s">
        <v>450</v>
      </c>
      <c r="C70" s="375">
        <v>18</v>
      </c>
      <c r="D70" s="361" t="s">
        <v>573</v>
      </c>
      <c r="E70" s="339"/>
      <c r="F70" s="42">
        <f t="shared" si="0"/>
        <v>0</v>
      </c>
    </row>
    <row r="71" spans="1:6" x14ac:dyDescent="0.3">
      <c r="A71" s="336" t="s">
        <v>358</v>
      </c>
      <c r="B71" s="337" t="s">
        <v>581</v>
      </c>
      <c r="C71" s="375"/>
      <c r="D71" s="374"/>
      <c r="E71" s="339"/>
      <c r="F71" s="42">
        <f t="shared" si="0"/>
        <v>0</v>
      </c>
    </row>
    <row r="72" spans="1:6" ht="26.4" x14ac:dyDescent="0.3">
      <c r="A72" s="336"/>
      <c r="B72" s="341" t="s">
        <v>453</v>
      </c>
      <c r="C72" s="375"/>
      <c r="D72" s="374"/>
      <c r="E72" s="339"/>
      <c r="F72" s="42">
        <f t="shared" si="0"/>
        <v>0</v>
      </c>
    </row>
    <row r="73" spans="1:6" ht="26.4" x14ac:dyDescent="0.3">
      <c r="A73" s="336" t="s">
        <v>346</v>
      </c>
      <c r="B73" s="344" t="s">
        <v>454</v>
      </c>
      <c r="C73" s="375">
        <v>110</v>
      </c>
      <c r="D73" s="361" t="s">
        <v>573</v>
      </c>
      <c r="E73" s="339"/>
      <c r="F73" s="42">
        <f t="shared" si="0"/>
        <v>0</v>
      </c>
    </row>
    <row r="74" spans="1:6" x14ac:dyDescent="0.3">
      <c r="A74" s="378"/>
      <c r="B74" s="379" t="s">
        <v>457</v>
      </c>
      <c r="C74" s="375"/>
      <c r="D74" s="374"/>
      <c r="E74" s="339"/>
      <c r="F74" s="42">
        <f t="shared" si="0"/>
        <v>0</v>
      </c>
    </row>
    <row r="75" spans="1:6" ht="26.4" x14ac:dyDescent="0.3">
      <c r="A75" s="378" t="s">
        <v>379</v>
      </c>
      <c r="B75" s="380" t="s">
        <v>582</v>
      </c>
      <c r="C75" s="375">
        <v>0.9</v>
      </c>
      <c r="D75" s="345" t="s">
        <v>566</v>
      </c>
      <c r="E75" s="339"/>
      <c r="F75" s="42">
        <f t="shared" si="0"/>
        <v>0</v>
      </c>
    </row>
    <row r="76" spans="1:6" ht="15" thickBot="1" x14ac:dyDescent="0.35">
      <c r="A76" s="43"/>
      <c r="B76" s="17" t="s">
        <v>459</v>
      </c>
      <c r="C76" s="16"/>
      <c r="D76" s="16"/>
      <c r="E76" s="18"/>
      <c r="F76" s="42">
        <f>SUM(F68:F75)</f>
        <v>0</v>
      </c>
    </row>
    <row r="77" spans="1:6" x14ac:dyDescent="0.3">
      <c r="A77" s="364" t="s">
        <v>113</v>
      </c>
      <c r="B77" s="365" t="s">
        <v>583</v>
      </c>
      <c r="C77" s="375"/>
      <c r="D77" s="374"/>
      <c r="E77" s="339"/>
      <c r="F77" s="42"/>
    </row>
    <row r="78" spans="1:6" ht="26.4" x14ac:dyDescent="0.3">
      <c r="A78" s="381"/>
      <c r="B78" s="382" t="s">
        <v>584</v>
      </c>
      <c r="C78" s="48"/>
      <c r="D78" s="374"/>
      <c r="E78" s="48"/>
      <c r="F78" s="42">
        <f t="shared" si="0"/>
        <v>0</v>
      </c>
    </row>
    <row r="79" spans="1:6" x14ac:dyDescent="0.3">
      <c r="A79" s="381">
        <v>1</v>
      </c>
      <c r="B79" s="382" t="s">
        <v>585</v>
      </c>
      <c r="C79" s="375">
        <v>135</v>
      </c>
      <c r="D79" s="361" t="s">
        <v>573</v>
      </c>
      <c r="E79" s="339"/>
      <c r="F79" s="42">
        <f t="shared" si="0"/>
        <v>0</v>
      </c>
    </row>
    <row r="80" spans="1:6" x14ac:dyDescent="0.3">
      <c r="A80" s="381"/>
      <c r="B80" s="382" t="s">
        <v>586</v>
      </c>
      <c r="C80" s="375"/>
      <c r="D80" s="374"/>
      <c r="E80" s="339"/>
      <c r="F80" s="42">
        <f t="shared" si="0"/>
        <v>0</v>
      </c>
    </row>
    <row r="81" spans="1:6" x14ac:dyDescent="0.3">
      <c r="A81" s="381">
        <v>2</v>
      </c>
      <c r="B81" s="383" t="s">
        <v>587</v>
      </c>
      <c r="C81" s="375">
        <v>135</v>
      </c>
      <c r="D81" s="361" t="s">
        <v>573</v>
      </c>
      <c r="E81" s="339"/>
      <c r="F81" s="42">
        <f t="shared" si="0"/>
        <v>0</v>
      </c>
    </row>
    <row r="82" spans="1:6" x14ac:dyDescent="0.3">
      <c r="A82" s="381">
        <v>4</v>
      </c>
      <c r="B82" s="384" t="s">
        <v>588</v>
      </c>
      <c r="C82" s="375"/>
      <c r="D82" s="385"/>
      <c r="E82" s="339"/>
      <c r="F82" s="42">
        <f t="shared" si="0"/>
        <v>0</v>
      </c>
    </row>
    <row r="83" spans="1:6" ht="26.4" x14ac:dyDescent="0.3">
      <c r="A83" s="381"/>
      <c r="B83" s="386" t="s">
        <v>589</v>
      </c>
      <c r="C83" s="375"/>
      <c r="D83" s="385"/>
      <c r="E83" s="339"/>
      <c r="F83" s="42"/>
    </row>
    <row r="84" spans="1:6" x14ac:dyDescent="0.3">
      <c r="A84" s="381" t="s">
        <v>360</v>
      </c>
      <c r="B84" s="386" t="s">
        <v>590</v>
      </c>
      <c r="C84" s="375">
        <v>135</v>
      </c>
      <c r="D84" s="361" t="s">
        <v>573</v>
      </c>
      <c r="E84" s="339"/>
      <c r="F84" s="42">
        <f t="shared" si="0"/>
        <v>0</v>
      </c>
    </row>
    <row r="85" spans="1:6" x14ac:dyDescent="0.3">
      <c r="A85" s="381" t="s">
        <v>365</v>
      </c>
      <c r="B85" s="386" t="s">
        <v>591</v>
      </c>
      <c r="C85" s="375">
        <v>135</v>
      </c>
      <c r="D85" s="361" t="s">
        <v>573</v>
      </c>
      <c r="E85" s="339"/>
      <c r="F85" s="42">
        <f t="shared" si="0"/>
        <v>0</v>
      </c>
    </row>
    <row r="86" spans="1:6" x14ac:dyDescent="0.3">
      <c r="A86" s="364" t="s">
        <v>113</v>
      </c>
      <c r="B86" s="365" t="s">
        <v>592</v>
      </c>
      <c r="C86" s="375"/>
      <c r="D86" s="374"/>
      <c r="E86" s="339"/>
      <c r="F86" s="42"/>
    </row>
    <row r="87" spans="1:6" ht="39.6" x14ac:dyDescent="0.3">
      <c r="A87" s="387"/>
      <c r="B87" s="344" t="s">
        <v>593</v>
      </c>
      <c r="C87" s="375">
        <v>250</v>
      </c>
      <c r="D87" s="361" t="s">
        <v>573</v>
      </c>
      <c r="E87" s="339"/>
      <c r="F87" s="42">
        <f t="shared" ref="F87:F99" si="1">E87*C87</f>
        <v>0</v>
      </c>
    </row>
    <row r="88" spans="1:6" ht="26.4" x14ac:dyDescent="0.3">
      <c r="A88" s="381"/>
      <c r="B88" s="382" t="s">
        <v>584</v>
      </c>
      <c r="C88" s="48"/>
      <c r="D88" s="374"/>
      <c r="E88" s="48"/>
      <c r="F88" s="42">
        <f t="shared" si="1"/>
        <v>0</v>
      </c>
    </row>
    <row r="89" spans="1:6" x14ac:dyDescent="0.3">
      <c r="A89" s="381">
        <v>1</v>
      </c>
      <c r="B89" s="382" t="s">
        <v>585</v>
      </c>
      <c r="C89" s="375">
        <v>270</v>
      </c>
      <c r="D89" s="361" t="s">
        <v>573</v>
      </c>
      <c r="E89" s="339"/>
      <c r="F89" s="42">
        <f t="shared" si="1"/>
        <v>0</v>
      </c>
    </row>
    <row r="90" spans="1:6" x14ac:dyDescent="0.3">
      <c r="A90" s="381"/>
      <c r="B90" s="382" t="s">
        <v>586</v>
      </c>
      <c r="C90" s="375"/>
      <c r="D90" s="374"/>
      <c r="E90" s="339"/>
      <c r="F90" s="42">
        <f t="shared" si="1"/>
        <v>0</v>
      </c>
    </row>
    <row r="91" spans="1:6" x14ac:dyDescent="0.3">
      <c r="A91" s="381">
        <v>2</v>
      </c>
      <c r="B91" s="383" t="s">
        <v>587</v>
      </c>
      <c r="C91" s="375">
        <v>270</v>
      </c>
      <c r="D91" s="361" t="s">
        <v>573</v>
      </c>
      <c r="E91" s="339"/>
      <c r="F91" s="42">
        <f t="shared" si="1"/>
        <v>0</v>
      </c>
    </row>
    <row r="92" spans="1:6" x14ac:dyDescent="0.3">
      <c r="A92" s="381">
        <v>4</v>
      </c>
      <c r="B92" s="384" t="s">
        <v>588</v>
      </c>
      <c r="C92" s="375"/>
      <c r="D92" s="385"/>
      <c r="E92" s="339"/>
      <c r="F92" s="42"/>
    </row>
    <row r="93" spans="1:6" ht="26.4" x14ac:dyDescent="0.3">
      <c r="A93" s="381"/>
      <c r="B93" s="386" t="s">
        <v>589</v>
      </c>
      <c r="C93" s="375"/>
      <c r="D93" s="385"/>
      <c r="E93" s="339"/>
      <c r="F93" s="42"/>
    </row>
    <row r="94" spans="1:6" x14ac:dyDescent="0.3">
      <c r="A94" s="381" t="s">
        <v>360</v>
      </c>
      <c r="B94" s="386" t="s">
        <v>590</v>
      </c>
      <c r="C94" s="375">
        <v>270</v>
      </c>
      <c r="D94" s="361" t="s">
        <v>573</v>
      </c>
      <c r="E94" s="339"/>
      <c r="F94" s="42">
        <f t="shared" si="1"/>
        <v>0</v>
      </c>
    </row>
    <row r="95" spans="1:6" x14ac:dyDescent="0.3">
      <c r="A95" s="381" t="s">
        <v>365</v>
      </c>
      <c r="B95" s="386" t="s">
        <v>591</v>
      </c>
      <c r="C95" s="375">
        <v>270</v>
      </c>
      <c r="D95" s="361" t="s">
        <v>573</v>
      </c>
      <c r="E95" s="339"/>
      <c r="F95" s="42">
        <f t="shared" si="1"/>
        <v>0</v>
      </c>
    </row>
    <row r="96" spans="1:6" ht="15" thickBot="1" x14ac:dyDescent="0.35">
      <c r="A96" s="43"/>
      <c r="B96" s="17" t="s">
        <v>594</v>
      </c>
      <c r="C96" s="16"/>
      <c r="D96" s="16"/>
      <c r="E96" s="18"/>
      <c r="F96" s="42">
        <f>SUM(F78:F95)</f>
        <v>0</v>
      </c>
    </row>
    <row r="97" spans="1:6" x14ac:dyDescent="0.3">
      <c r="A97" s="364" t="s">
        <v>113</v>
      </c>
      <c r="B97" s="365" t="s">
        <v>595</v>
      </c>
      <c r="C97" s="375"/>
      <c r="D97" s="385"/>
      <c r="E97" s="339"/>
      <c r="F97" s="42"/>
    </row>
    <row r="98" spans="1:6" ht="158.4" x14ac:dyDescent="0.3">
      <c r="A98" s="381"/>
      <c r="B98" s="382" t="s">
        <v>596</v>
      </c>
      <c r="C98" s="375">
        <v>1</v>
      </c>
      <c r="D98" s="385" t="s">
        <v>463</v>
      </c>
      <c r="E98" s="339"/>
      <c r="F98" s="42">
        <f t="shared" si="1"/>
        <v>0</v>
      </c>
    </row>
    <row r="99" spans="1:6" x14ac:dyDescent="0.3">
      <c r="A99" s="542"/>
      <c r="B99" s="543" t="s">
        <v>802</v>
      </c>
      <c r="C99" s="545">
        <v>1</v>
      </c>
      <c r="D99" s="544">
        <v>1</v>
      </c>
      <c r="E99" s="216"/>
      <c r="F99" s="42">
        <f t="shared" si="1"/>
        <v>0</v>
      </c>
    </row>
    <row r="100" spans="1:6" ht="15" thickBot="1" x14ac:dyDescent="0.35">
      <c r="A100" s="43"/>
      <c r="B100" s="17" t="s">
        <v>597</v>
      </c>
      <c r="C100" s="16"/>
      <c r="D100" s="16"/>
      <c r="E100" s="18"/>
      <c r="F100" s="44">
        <f>SUM(F98:F99)</f>
        <v>0</v>
      </c>
    </row>
    <row r="101" spans="1:6" x14ac:dyDescent="0.3">
      <c r="A101" s="50"/>
      <c r="B101" s="23"/>
      <c r="C101" s="24"/>
      <c r="D101" s="25"/>
      <c r="E101" s="26"/>
      <c r="F101" s="51"/>
    </row>
    <row r="102" spans="1:6" x14ac:dyDescent="0.3">
      <c r="A102" s="52"/>
      <c r="B102" s="388" t="s">
        <v>550</v>
      </c>
      <c r="C102" s="229"/>
      <c r="D102" s="229"/>
      <c r="E102" s="389"/>
      <c r="F102" s="53"/>
    </row>
    <row r="103" spans="1:6" x14ac:dyDescent="0.3">
      <c r="A103" s="54" t="s">
        <v>39</v>
      </c>
      <c r="B103" s="390" t="s">
        <v>598</v>
      </c>
      <c r="C103" s="391"/>
      <c r="D103" s="392"/>
      <c r="E103" s="393"/>
      <c r="F103" s="394">
        <f>F46</f>
        <v>0</v>
      </c>
    </row>
    <row r="104" spans="1:6" x14ac:dyDescent="0.3">
      <c r="A104" s="54"/>
      <c r="B104" s="390"/>
      <c r="C104" s="391"/>
      <c r="D104" s="392"/>
      <c r="E104" s="393"/>
      <c r="F104" s="394"/>
    </row>
    <row r="105" spans="1:6" x14ac:dyDescent="0.3">
      <c r="A105" s="395" t="s">
        <v>46</v>
      </c>
      <c r="B105" s="27" t="s">
        <v>599</v>
      </c>
      <c r="C105" s="396"/>
      <c r="D105" s="397"/>
      <c r="E105" s="398"/>
      <c r="F105" s="55">
        <f>F65</f>
        <v>0</v>
      </c>
    </row>
    <row r="106" spans="1:6" x14ac:dyDescent="0.3">
      <c r="A106" s="395"/>
      <c r="B106" s="27"/>
      <c r="C106" s="396"/>
      <c r="D106" s="397"/>
      <c r="E106" s="398"/>
      <c r="F106" s="55"/>
    </row>
    <row r="107" spans="1:6" x14ac:dyDescent="0.3">
      <c r="A107" s="395" t="s">
        <v>75</v>
      </c>
      <c r="B107" s="27" t="s">
        <v>600</v>
      </c>
      <c r="C107" s="396"/>
      <c r="D107" s="397"/>
      <c r="E107" s="398"/>
      <c r="F107" s="55">
        <f>F76</f>
        <v>0</v>
      </c>
    </row>
    <row r="108" spans="1:6" x14ac:dyDescent="0.3">
      <c r="A108" s="395"/>
      <c r="B108" s="27"/>
      <c r="C108" s="396"/>
      <c r="D108" s="397"/>
      <c r="E108" s="398"/>
      <c r="F108" s="55"/>
    </row>
    <row r="109" spans="1:6" x14ac:dyDescent="0.3">
      <c r="A109" s="395" t="s">
        <v>113</v>
      </c>
      <c r="B109" s="27" t="s">
        <v>583</v>
      </c>
      <c r="C109" s="396"/>
      <c r="D109" s="397"/>
      <c r="E109" s="398"/>
      <c r="F109" s="55">
        <f>F96</f>
        <v>0</v>
      </c>
    </row>
    <row r="110" spans="1:6" x14ac:dyDescent="0.3">
      <c r="A110" s="395"/>
      <c r="B110" s="27"/>
      <c r="C110" s="396"/>
      <c r="D110" s="397"/>
      <c r="E110" s="398"/>
      <c r="F110" s="55"/>
    </row>
    <row r="111" spans="1:6" ht="15" thickBot="1" x14ac:dyDescent="0.35">
      <c r="A111" s="395" t="s">
        <v>153</v>
      </c>
      <c r="B111" s="27" t="s">
        <v>601</v>
      </c>
      <c r="C111" s="396"/>
      <c r="D111" s="397"/>
      <c r="E111" s="398"/>
      <c r="F111" s="55">
        <f>F100</f>
        <v>0</v>
      </c>
    </row>
    <row r="112" spans="1:6" ht="27" thickBot="1" x14ac:dyDescent="0.35">
      <c r="A112" s="28"/>
      <c r="B112" s="29" t="s">
        <v>602</v>
      </c>
      <c r="C112" s="30"/>
      <c r="D112" s="30"/>
      <c r="E112" s="31"/>
      <c r="F112" s="32">
        <f>SUM(F103:F111)</f>
        <v>0</v>
      </c>
    </row>
  </sheetData>
  <protectedRanges>
    <protectedRange password="CF67" sqref="A45:B45 C47:C52 D45 D47:D50 D43 D26:D41 D57:D60 C23:C45" name="Range1_1_3_3_1_1"/>
    <protectedRange password="CF67" sqref="C53:C64 D53:D55 D61:D63" name="Range1_1_3_1_2"/>
  </protectedRanges>
  <mergeCells count="4">
    <mergeCell ref="A1:F1"/>
    <mergeCell ref="A2:F2"/>
    <mergeCell ref="A3:F3"/>
    <mergeCell ref="A4:F4"/>
  </mergeCells>
  <pageMargins left="0.7" right="0.7" top="0.75" bottom="0.75" header="0.3" footer="0.3"/>
  <ignoredErrors>
    <ignoredError sqref="F103 F105 F107 F109 F111 F21 F94:F95 F98:F99 F87:F91 F84:F85 F78:F82 F30 F23:F25 F32 F34 F36:F38 F42:F44 F50:F52 F55:F64 F68:F75" unlockedFormula="1"/>
  </ignoredErrors>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E44AC-098E-43D4-96D1-02FE46E0663D}">
  <dimension ref="A1:M135"/>
  <sheetViews>
    <sheetView topLeftCell="A115" workbookViewId="0">
      <selection activeCell="H127" sqref="H127"/>
    </sheetView>
  </sheetViews>
  <sheetFormatPr defaultColWidth="9.109375" defaultRowHeight="13.8" x14ac:dyDescent="0.3"/>
  <cols>
    <col min="1" max="1" width="7.109375" style="10" customWidth="1"/>
    <col min="2" max="2" width="49.6640625" style="4" customWidth="1"/>
    <col min="3" max="3" width="6.5546875" style="10" bestFit="1" customWidth="1"/>
    <col min="4" max="4" width="6.44140625" style="10" bestFit="1" customWidth="1"/>
    <col min="5" max="5" width="12" style="11" customWidth="1"/>
    <col min="6" max="6" width="12.6640625" style="11" customWidth="1"/>
    <col min="7" max="8" width="9.109375" style="4"/>
    <col min="9" max="9" width="28.109375" style="4" customWidth="1"/>
    <col min="10" max="16384" width="9.109375" style="4"/>
  </cols>
  <sheetData>
    <row r="1" spans="1:13" s="1" customFormat="1" ht="38.4" customHeight="1" x14ac:dyDescent="0.3">
      <c r="A1" s="561"/>
      <c r="B1" s="562"/>
      <c r="C1" s="562"/>
      <c r="D1" s="562"/>
      <c r="E1" s="562"/>
      <c r="F1" s="563"/>
    </row>
    <row r="2" spans="1:13" s="1" customFormat="1" ht="13.95" customHeight="1" x14ac:dyDescent="0.3">
      <c r="A2" s="564"/>
      <c r="B2" s="553"/>
      <c r="C2" s="553"/>
      <c r="D2" s="553"/>
      <c r="E2" s="553"/>
      <c r="F2" s="565"/>
    </row>
    <row r="3" spans="1:13" s="2" customFormat="1" x14ac:dyDescent="0.3">
      <c r="A3" s="566" t="s">
        <v>334</v>
      </c>
      <c r="B3" s="556"/>
      <c r="C3" s="556"/>
      <c r="D3" s="556"/>
      <c r="E3" s="556"/>
      <c r="F3" s="567"/>
    </row>
    <row r="4" spans="1:13" s="1" customFormat="1" ht="31.5" customHeight="1" x14ac:dyDescent="0.3">
      <c r="A4" s="568" t="s">
        <v>335</v>
      </c>
      <c r="B4" s="559"/>
      <c r="C4" s="559"/>
      <c r="D4" s="559"/>
      <c r="E4" s="559"/>
      <c r="F4" s="569"/>
    </row>
    <row r="5" spans="1:13" s="3" customFormat="1" ht="27.6" x14ac:dyDescent="0.3">
      <c r="A5" s="33" t="s">
        <v>34</v>
      </c>
      <c r="B5" s="34" t="s">
        <v>336</v>
      </c>
      <c r="C5" s="33" t="s">
        <v>337</v>
      </c>
      <c r="D5" s="33" t="s">
        <v>338</v>
      </c>
      <c r="E5" s="35" t="s">
        <v>339</v>
      </c>
      <c r="F5" s="35" t="s">
        <v>340</v>
      </c>
    </row>
    <row r="6" spans="1:13" ht="37.5" customHeight="1" x14ac:dyDescent="0.3">
      <c r="A6" s="63" t="s">
        <v>603</v>
      </c>
      <c r="B6" s="57" t="s">
        <v>604</v>
      </c>
      <c r="C6" s="58"/>
      <c r="D6" s="58"/>
      <c r="E6" s="59"/>
      <c r="F6" s="59"/>
    </row>
    <row r="7" spans="1:13" x14ac:dyDescent="0.3">
      <c r="A7" s="399" t="s">
        <v>39</v>
      </c>
      <c r="B7" s="325" t="s">
        <v>343</v>
      </c>
      <c r="C7" s="326"/>
      <c r="D7" s="326"/>
      <c r="E7" s="327"/>
      <c r="F7" s="327"/>
    </row>
    <row r="8" spans="1:13" x14ac:dyDescent="0.3">
      <c r="A8" s="399"/>
      <c r="B8" s="325"/>
      <c r="C8" s="326"/>
      <c r="D8" s="326"/>
      <c r="E8" s="327"/>
      <c r="F8" s="327"/>
    </row>
    <row r="9" spans="1:13" ht="16.5" customHeight="1" x14ac:dyDescent="0.3">
      <c r="A9" s="326" t="s">
        <v>344</v>
      </c>
      <c r="B9" s="330" t="s">
        <v>345</v>
      </c>
      <c r="C9" s="326"/>
      <c r="D9" s="326"/>
      <c r="E9" s="327"/>
      <c r="F9" s="327"/>
    </row>
    <row r="10" spans="1:13" ht="32.4" customHeight="1" x14ac:dyDescent="0.3">
      <c r="A10" s="400" t="s">
        <v>346</v>
      </c>
      <c r="B10" s="315" t="s">
        <v>347</v>
      </c>
      <c r="C10" s="332">
        <v>22</v>
      </c>
      <c r="D10" s="302" t="s">
        <v>348</v>
      </c>
      <c r="E10" s="333"/>
      <c r="F10" s="327">
        <f>C10*E10</f>
        <v>0</v>
      </c>
      <c r="G10" s="5"/>
      <c r="H10" s="5"/>
      <c r="I10" s="5"/>
      <c r="J10" s="5"/>
      <c r="K10" s="5"/>
      <c r="L10" s="5"/>
      <c r="M10" s="5"/>
    </row>
    <row r="11" spans="1:13" ht="48.6" customHeight="1" x14ac:dyDescent="0.3">
      <c r="A11" s="326" t="s">
        <v>349</v>
      </c>
      <c r="B11" s="334" t="s">
        <v>350</v>
      </c>
      <c r="C11" s="326">
        <v>9.1999999999999993</v>
      </c>
      <c r="D11" s="326" t="s">
        <v>351</v>
      </c>
      <c r="E11" s="333"/>
      <c r="F11" s="327">
        <f>C11*E11</f>
        <v>0</v>
      </c>
    </row>
    <row r="12" spans="1:13" ht="22.2" customHeight="1" x14ac:dyDescent="0.3">
      <c r="A12" s="326" t="s">
        <v>352</v>
      </c>
      <c r="B12" s="334" t="s">
        <v>353</v>
      </c>
      <c r="C12" s="326">
        <v>1.1000000000000001</v>
      </c>
      <c r="D12" s="326" t="s">
        <v>351</v>
      </c>
      <c r="E12" s="333"/>
      <c r="F12" s="327">
        <f>C12*E12</f>
        <v>0</v>
      </c>
    </row>
    <row r="13" spans="1:13" ht="19.95" customHeight="1" x14ac:dyDescent="0.3">
      <c r="A13" s="326" t="s">
        <v>354</v>
      </c>
      <c r="B13" s="330" t="s">
        <v>355</v>
      </c>
      <c r="C13" s="326"/>
      <c r="D13" s="326"/>
      <c r="E13" s="333"/>
      <c r="F13" s="327"/>
    </row>
    <row r="14" spans="1:13" ht="34.200000000000003" customHeight="1" x14ac:dyDescent="0.3">
      <c r="A14" s="326" t="s">
        <v>346</v>
      </c>
      <c r="B14" s="334" t="s">
        <v>356</v>
      </c>
      <c r="C14" s="326">
        <v>1</v>
      </c>
      <c r="D14" s="326" t="s">
        <v>357</v>
      </c>
      <c r="E14" s="333"/>
      <c r="F14" s="327">
        <f>C14*E14</f>
        <v>0</v>
      </c>
    </row>
    <row r="15" spans="1:13" ht="15.75" customHeight="1" x14ac:dyDescent="0.3">
      <c r="A15" s="326" t="s">
        <v>358</v>
      </c>
      <c r="B15" s="330" t="s">
        <v>359</v>
      </c>
      <c r="C15" s="326"/>
      <c r="D15" s="326"/>
      <c r="E15" s="333"/>
      <c r="F15" s="327"/>
    </row>
    <row r="16" spans="1:13" ht="33.6" customHeight="1" x14ac:dyDescent="0.3">
      <c r="A16" s="326" t="s">
        <v>360</v>
      </c>
      <c r="B16" s="334" t="s">
        <v>361</v>
      </c>
      <c r="C16" s="326">
        <v>6.6</v>
      </c>
      <c r="D16" s="326" t="s">
        <v>351</v>
      </c>
      <c r="E16" s="333"/>
      <c r="F16" s="327">
        <f>C16*E16</f>
        <v>0</v>
      </c>
    </row>
    <row r="17" spans="1:6" ht="22.2" customHeight="1" x14ac:dyDescent="0.3">
      <c r="A17" s="326" t="s">
        <v>362</v>
      </c>
      <c r="B17" s="330" t="s">
        <v>363</v>
      </c>
      <c r="C17" s="326"/>
      <c r="D17" s="326"/>
      <c r="E17" s="333"/>
      <c r="F17" s="327"/>
    </row>
    <row r="18" spans="1:6" ht="36" customHeight="1" x14ac:dyDescent="0.3">
      <c r="A18" s="326" t="s">
        <v>346</v>
      </c>
      <c r="B18" s="334" t="s">
        <v>364</v>
      </c>
      <c r="C18" s="326">
        <v>3.6</v>
      </c>
      <c r="D18" s="326" t="s">
        <v>351</v>
      </c>
      <c r="E18" s="333"/>
      <c r="F18" s="327">
        <f>C18*E18</f>
        <v>0</v>
      </c>
    </row>
    <row r="19" spans="1:6" ht="33" customHeight="1" x14ac:dyDescent="0.3">
      <c r="A19" s="326" t="s">
        <v>365</v>
      </c>
      <c r="B19" s="334" t="s">
        <v>366</v>
      </c>
      <c r="C19" s="326">
        <v>2.2000000000000002</v>
      </c>
      <c r="D19" s="326" t="s">
        <v>351</v>
      </c>
      <c r="E19" s="333"/>
      <c r="F19" s="327">
        <f>C19*E19</f>
        <v>0</v>
      </c>
    </row>
    <row r="20" spans="1:6" ht="19.2" customHeight="1" x14ac:dyDescent="0.3">
      <c r="A20" s="326" t="s">
        <v>367</v>
      </c>
      <c r="B20" s="330" t="s">
        <v>368</v>
      </c>
      <c r="C20" s="326"/>
      <c r="D20" s="326"/>
      <c r="E20" s="333"/>
      <c r="F20" s="327"/>
    </row>
    <row r="21" spans="1:6" ht="60" customHeight="1" x14ac:dyDescent="0.3">
      <c r="A21" s="326" t="s">
        <v>346</v>
      </c>
      <c r="B21" s="334" t="s">
        <v>369</v>
      </c>
      <c r="C21" s="335">
        <v>22</v>
      </c>
      <c r="D21" s="326" t="s">
        <v>348</v>
      </c>
      <c r="E21" s="333"/>
      <c r="F21" s="327">
        <f>C21*E21</f>
        <v>0</v>
      </c>
    </row>
    <row r="22" spans="1:6" ht="21.6" customHeight="1" x14ac:dyDescent="0.3">
      <c r="A22" s="326" t="s">
        <v>370</v>
      </c>
      <c r="B22" s="330" t="s">
        <v>371</v>
      </c>
      <c r="C22" s="326"/>
      <c r="D22" s="326"/>
      <c r="E22" s="333"/>
      <c r="F22" s="327"/>
    </row>
    <row r="23" spans="1:6" ht="46.2" customHeight="1" x14ac:dyDescent="0.3">
      <c r="A23" s="326" t="s">
        <v>346</v>
      </c>
      <c r="B23" s="334" t="s">
        <v>372</v>
      </c>
      <c r="C23" s="335">
        <v>22</v>
      </c>
      <c r="D23" s="326" t="s">
        <v>348</v>
      </c>
      <c r="E23" s="333"/>
      <c r="F23" s="327">
        <f>C23*E23</f>
        <v>0</v>
      </c>
    </row>
    <row r="24" spans="1:6" ht="19.2" customHeight="1" x14ac:dyDescent="0.3">
      <c r="A24" s="326" t="s">
        <v>373</v>
      </c>
      <c r="B24" s="330" t="s">
        <v>374</v>
      </c>
      <c r="C24" s="326"/>
      <c r="D24" s="326"/>
      <c r="E24" s="333"/>
      <c r="F24" s="327"/>
    </row>
    <row r="25" spans="1:6" ht="18" customHeight="1" x14ac:dyDescent="0.3">
      <c r="A25" s="326"/>
      <c r="B25" s="401" t="s">
        <v>375</v>
      </c>
      <c r="C25" s="326"/>
      <c r="D25" s="326"/>
      <c r="E25" s="333"/>
      <c r="F25" s="327"/>
    </row>
    <row r="26" spans="1:6" ht="21" customHeight="1" x14ac:dyDescent="0.3">
      <c r="A26" s="326" t="s">
        <v>346</v>
      </c>
      <c r="B26" s="334" t="s">
        <v>376</v>
      </c>
      <c r="C26" s="326">
        <v>0.5</v>
      </c>
      <c r="D26" s="326" t="s">
        <v>351</v>
      </c>
      <c r="E26" s="333"/>
      <c r="F26" s="327">
        <f>C26*E26</f>
        <v>0</v>
      </c>
    </row>
    <row r="27" spans="1:6" ht="33.6" customHeight="1" x14ac:dyDescent="0.3">
      <c r="A27" s="326"/>
      <c r="B27" s="401" t="s">
        <v>377</v>
      </c>
      <c r="C27" s="326"/>
      <c r="D27" s="326"/>
      <c r="E27" s="333"/>
      <c r="F27" s="327"/>
    </row>
    <row r="28" spans="1:6" ht="15.6" x14ac:dyDescent="0.3">
      <c r="A28" s="326" t="s">
        <v>365</v>
      </c>
      <c r="B28" s="334" t="s">
        <v>605</v>
      </c>
      <c r="C28" s="326">
        <v>0.57999999999999996</v>
      </c>
      <c r="D28" s="326" t="s">
        <v>351</v>
      </c>
      <c r="E28" s="333"/>
      <c r="F28" s="327">
        <f>C28*E28</f>
        <v>0</v>
      </c>
    </row>
    <row r="29" spans="1:6" ht="15.6" x14ac:dyDescent="0.3">
      <c r="A29" s="326" t="s">
        <v>379</v>
      </c>
      <c r="B29" s="334" t="s">
        <v>383</v>
      </c>
      <c r="C29" s="326">
        <v>1.4</v>
      </c>
      <c r="D29" s="326" t="s">
        <v>351</v>
      </c>
      <c r="E29" s="333"/>
      <c r="F29" s="327">
        <f>C29*E29</f>
        <v>0</v>
      </c>
    </row>
    <row r="30" spans="1:6" ht="15.6" x14ac:dyDescent="0.3">
      <c r="A30" s="326" t="s">
        <v>352</v>
      </c>
      <c r="B30" s="334" t="s">
        <v>385</v>
      </c>
      <c r="C30" s="326">
        <v>2.2000000000000002</v>
      </c>
      <c r="D30" s="326" t="s">
        <v>351</v>
      </c>
      <c r="E30" s="333"/>
      <c r="F30" s="327">
        <f>C30*E30</f>
        <v>0</v>
      </c>
    </row>
    <row r="31" spans="1:6" ht="15.6" x14ac:dyDescent="0.3">
      <c r="A31" s="326" t="s">
        <v>382</v>
      </c>
      <c r="B31" s="334" t="s">
        <v>389</v>
      </c>
      <c r="C31" s="326">
        <v>0.2</v>
      </c>
      <c r="D31" s="326" t="s">
        <v>351</v>
      </c>
      <c r="E31" s="333"/>
      <c r="F31" s="327">
        <f>C31*E31</f>
        <v>0</v>
      </c>
    </row>
    <row r="32" spans="1:6" ht="21.6" customHeight="1" x14ac:dyDescent="0.3">
      <c r="A32" s="326" t="s">
        <v>390</v>
      </c>
      <c r="B32" s="330" t="s">
        <v>391</v>
      </c>
      <c r="C32" s="326"/>
      <c r="D32" s="326"/>
      <c r="E32" s="333"/>
      <c r="F32" s="327"/>
    </row>
    <row r="33" spans="1:6" ht="49.95" customHeight="1" x14ac:dyDescent="0.3">
      <c r="A33" s="326"/>
      <c r="B33" s="401" t="s">
        <v>395</v>
      </c>
      <c r="C33" s="326"/>
      <c r="D33" s="326"/>
      <c r="E33" s="333"/>
      <c r="F33" s="327"/>
    </row>
    <row r="34" spans="1:6" ht="18" customHeight="1" x14ac:dyDescent="0.3">
      <c r="A34" s="326"/>
      <c r="B34" s="334" t="s">
        <v>380</v>
      </c>
      <c r="C34" s="326"/>
      <c r="D34" s="326"/>
      <c r="E34" s="333"/>
      <c r="F34" s="327"/>
    </row>
    <row r="35" spans="1:6" ht="16.95" customHeight="1" x14ac:dyDescent="0.3">
      <c r="A35" s="326" t="s">
        <v>365</v>
      </c>
      <c r="B35" s="334" t="s">
        <v>396</v>
      </c>
      <c r="C35" s="326">
        <v>55</v>
      </c>
      <c r="D35" s="326" t="s">
        <v>394</v>
      </c>
      <c r="E35" s="333"/>
      <c r="F35" s="327">
        <f>E35*C35</f>
        <v>0</v>
      </c>
    </row>
    <row r="36" spans="1:6" ht="16.95" customHeight="1" x14ac:dyDescent="0.3">
      <c r="A36" s="326" t="s">
        <v>379</v>
      </c>
      <c r="B36" s="334" t="s">
        <v>397</v>
      </c>
      <c r="C36" s="326">
        <v>15</v>
      </c>
      <c r="D36" s="326" t="s">
        <v>394</v>
      </c>
      <c r="E36" s="333"/>
      <c r="F36" s="327">
        <f>E36*C36</f>
        <v>0</v>
      </c>
    </row>
    <row r="37" spans="1:6" ht="16.95" customHeight="1" x14ac:dyDescent="0.3">
      <c r="A37" s="326"/>
      <c r="B37" s="334" t="s">
        <v>383</v>
      </c>
      <c r="C37" s="326"/>
      <c r="D37" s="326"/>
      <c r="E37" s="333"/>
      <c r="F37" s="327"/>
    </row>
    <row r="38" spans="1:6" ht="16.95" customHeight="1" x14ac:dyDescent="0.3">
      <c r="A38" s="326" t="s">
        <v>352</v>
      </c>
      <c r="B38" s="334" t="s">
        <v>396</v>
      </c>
      <c r="C38" s="326">
        <v>82</v>
      </c>
      <c r="D38" s="326" t="s">
        <v>394</v>
      </c>
      <c r="E38" s="333"/>
      <c r="F38" s="327"/>
    </row>
    <row r="39" spans="1:6" ht="16.95" customHeight="1" x14ac:dyDescent="0.3">
      <c r="A39" s="326" t="s">
        <v>399</v>
      </c>
      <c r="B39" s="334" t="s">
        <v>397</v>
      </c>
      <c r="C39" s="326">
        <v>55</v>
      </c>
      <c r="D39" s="326" t="s">
        <v>394</v>
      </c>
      <c r="E39" s="333"/>
      <c r="F39" s="327">
        <f>E39*C39</f>
        <v>0</v>
      </c>
    </row>
    <row r="40" spans="1:6" ht="48" customHeight="1" x14ac:dyDescent="0.3">
      <c r="A40" s="326"/>
      <c r="B40" s="401" t="s">
        <v>400</v>
      </c>
      <c r="C40" s="326"/>
      <c r="D40" s="326"/>
      <c r="E40" s="333"/>
      <c r="F40" s="327"/>
    </row>
    <row r="41" spans="1:6" ht="19.2" customHeight="1" x14ac:dyDescent="0.3">
      <c r="A41" s="326" t="s">
        <v>399</v>
      </c>
      <c r="B41" s="334" t="s">
        <v>401</v>
      </c>
      <c r="C41" s="335">
        <f>C23</f>
        <v>22</v>
      </c>
      <c r="D41" s="326" t="s">
        <v>348</v>
      </c>
      <c r="E41" s="333"/>
      <c r="F41" s="327">
        <f>C41*E41</f>
        <v>0</v>
      </c>
    </row>
    <row r="42" spans="1:6" ht="18" customHeight="1" x14ac:dyDescent="0.3">
      <c r="A42" s="326" t="s">
        <v>402</v>
      </c>
      <c r="B42" s="330" t="s">
        <v>403</v>
      </c>
      <c r="C42" s="326"/>
      <c r="D42" s="326"/>
      <c r="E42" s="333"/>
      <c r="F42" s="327"/>
    </row>
    <row r="43" spans="1:6" ht="20.399999999999999" customHeight="1" x14ac:dyDescent="0.3">
      <c r="A43" s="326"/>
      <c r="B43" s="401" t="s">
        <v>404</v>
      </c>
      <c r="C43" s="326"/>
      <c r="D43" s="326"/>
      <c r="E43" s="333"/>
      <c r="F43" s="327"/>
    </row>
    <row r="44" spans="1:6" ht="20.399999999999999" customHeight="1" x14ac:dyDescent="0.3">
      <c r="A44" s="326" t="s">
        <v>346</v>
      </c>
      <c r="B44" s="334" t="s">
        <v>405</v>
      </c>
      <c r="C44" s="326">
        <v>6.5</v>
      </c>
      <c r="D44" s="326" t="s">
        <v>348</v>
      </c>
      <c r="E44" s="333"/>
      <c r="F44" s="327">
        <f>C44*E44</f>
        <v>0</v>
      </c>
    </row>
    <row r="45" spans="1:6" ht="20.399999999999999" customHeight="1" x14ac:dyDescent="0.3">
      <c r="A45" s="326" t="s">
        <v>365</v>
      </c>
      <c r="B45" s="334" t="s">
        <v>407</v>
      </c>
      <c r="C45" s="326">
        <v>9.1999999999999993</v>
      </c>
      <c r="D45" s="326" t="s">
        <v>348</v>
      </c>
      <c r="E45" s="333"/>
      <c r="F45" s="327">
        <f>C45*E45</f>
        <v>0</v>
      </c>
    </row>
    <row r="46" spans="1:6" ht="17.399999999999999" customHeight="1" x14ac:dyDescent="0.3">
      <c r="A46" s="326" t="s">
        <v>408</v>
      </c>
      <c r="B46" s="330" t="s">
        <v>409</v>
      </c>
      <c r="C46" s="326"/>
      <c r="D46" s="326"/>
      <c r="E46" s="333"/>
      <c r="F46" s="327"/>
    </row>
    <row r="47" spans="1:6" ht="34.200000000000003" customHeight="1" x14ac:dyDescent="0.3">
      <c r="A47" s="326"/>
      <c r="B47" s="401" t="s">
        <v>410</v>
      </c>
      <c r="C47" s="326"/>
      <c r="D47" s="326"/>
      <c r="E47" s="333"/>
      <c r="F47" s="327"/>
    </row>
    <row r="48" spans="1:6" ht="20.25" customHeight="1" x14ac:dyDescent="0.3">
      <c r="A48" s="326" t="s">
        <v>346</v>
      </c>
      <c r="B48" s="334" t="s">
        <v>411</v>
      </c>
      <c r="C48" s="326">
        <v>12</v>
      </c>
      <c r="D48" s="326" t="s">
        <v>412</v>
      </c>
      <c r="E48" s="333"/>
      <c r="F48" s="327">
        <f>C48*E48</f>
        <v>0</v>
      </c>
    </row>
    <row r="49" spans="1:6" x14ac:dyDescent="0.3">
      <c r="A49" s="402"/>
      <c r="B49" s="403"/>
      <c r="C49" s="402"/>
      <c r="D49" s="402"/>
      <c r="E49" s="404"/>
      <c r="F49" s="405"/>
    </row>
    <row r="50" spans="1:6" ht="28.2" thickBot="1" x14ac:dyDescent="0.35">
      <c r="A50" s="64"/>
      <c r="B50" s="65" t="s">
        <v>417</v>
      </c>
      <c r="C50" s="64"/>
      <c r="D50" s="64"/>
      <c r="E50" s="66"/>
      <c r="F50" s="67">
        <f>SUM(F10:F49)</f>
        <v>0</v>
      </c>
    </row>
    <row r="51" spans="1:6" ht="9.6" customHeight="1" x14ac:dyDescent="0.3">
      <c r="A51" s="402"/>
      <c r="B51" s="406"/>
      <c r="C51" s="402"/>
      <c r="D51" s="402"/>
      <c r="E51" s="404"/>
      <c r="F51" s="405"/>
    </row>
    <row r="52" spans="1:6" x14ac:dyDescent="0.3">
      <c r="A52" s="399">
        <v>2</v>
      </c>
      <c r="B52" s="325" t="s">
        <v>418</v>
      </c>
      <c r="C52" s="326"/>
      <c r="D52" s="326"/>
      <c r="E52" s="333"/>
      <c r="F52" s="327"/>
    </row>
    <row r="53" spans="1:6" ht="20.399999999999999" customHeight="1" x14ac:dyDescent="0.3">
      <c r="A53" s="326" t="s">
        <v>344</v>
      </c>
      <c r="B53" s="330" t="s">
        <v>419</v>
      </c>
      <c r="C53" s="326"/>
      <c r="D53" s="326"/>
      <c r="E53" s="333"/>
      <c r="F53" s="327"/>
    </row>
    <row r="54" spans="1:6" ht="33" customHeight="1" x14ac:dyDescent="0.3">
      <c r="A54" s="326"/>
      <c r="B54" s="401" t="s">
        <v>420</v>
      </c>
      <c r="C54" s="326"/>
      <c r="D54" s="326"/>
      <c r="E54" s="333"/>
      <c r="F54" s="327"/>
    </row>
    <row r="55" spans="1:6" ht="19.2" customHeight="1" x14ac:dyDescent="0.3">
      <c r="A55" s="326" t="s">
        <v>346</v>
      </c>
      <c r="B55" s="334" t="s">
        <v>421</v>
      </c>
      <c r="C55" s="326">
        <v>1.5</v>
      </c>
      <c r="D55" s="326" t="s">
        <v>351</v>
      </c>
      <c r="E55" s="333"/>
      <c r="F55" s="327">
        <f>C55*E55</f>
        <v>0</v>
      </c>
    </row>
    <row r="56" spans="1:6" ht="19.2" customHeight="1" x14ac:dyDescent="0.3">
      <c r="A56" s="326" t="s">
        <v>365</v>
      </c>
      <c r="B56" s="334" t="s">
        <v>422</v>
      </c>
      <c r="C56" s="326">
        <v>1.8</v>
      </c>
      <c r="D56" s="326" t="s">
        <v>351</v>
      </c>
      <c r="E56" s="333"/>
      <c r="F56" s="327">
        <f>C56*E56</f>
        <v>0</v>
      </c>
    </row>
    <row r="57" spans="1:6" ht="19.2" customHeight="1" x14ac:dyDescent="0.3">
      <c r="A57" s="326" t="s">
        <v>365</v>
      </c>
      <c r="B57" s="334" t="s">
        <v>423</v>
      </c>
      <c r="C57" s="326">
        <v>2</v>
      </c>
      <c r="D57" s="326" t="s">
        <v>351</v>
      </c>
      <c r="E57" s="333"/>
      <c r="F57" s="327">
        <f>C57*E57</f>
        <v>0</v>
      </c>
    </row>
    <row r="58" spans="1:6" ht="19.2" customHeight="1" x14ac:dyDescent="0.3">
      <c r="A58" s="326" t="s">
        <v>352</v>
      </c>
      <c r="B58" s="334" t="s">
        <v>427</v>
      </c>
      <c r="C58" s="326">
        <v>0.5</v>
      </c>
      <c r="D58" s="326" t="s">
        <v>351</v>
      </c>
      <c r="E58" s="333"/>
      <c r="F58" s="327">
        <f>C58*E58</f>
        <v>0</v>
      </c>
    </row>
    <row r="59" spans="1:6" ht="19.2" customHeight="1" x14ac:dyDescent="0.3">
      <c r="A59" s="326" t="s">
        <v>399</v>
      </c>
      <c r="B59" s="334" t="s">
        <v>425</v>
      </c>
      <c r="C59" s="326">
        <v>0.5</v>
      </c>
      <c r="D59" s="326" t="s">
        <v>351</v>
      </c>
      <c r="E59" s="333"/>
      <c r="F59" s="327">
        <f>C59*E59</f>
        <v>0</v>
      </c>
    </row>
    <row r="60" spans="1:6" ht="18" customHeight="1" x14ac:dyDescent="0.3">
      <c r="A60" s="326">
        <v>2</v>
      </c>
      <c r="B60" s="330" t="s">
        <v>391</v>
      </c>
      <c r="C60" s="326"/>
      <c r="D60" s="326"/>
      <c r="E60" s="333"/>
      <c r="F60" s="327"/>
    </row>
    <row r="61" spans="1:6" ht="48" customHeight="1" x14ac:dyDescent="0.3">
      <c r="A61" s="326"/>
      <c r="B61" s="401" t="s">
        <v>395</v>
      </c>
      <c r="C61" s="326"/>
      <c r="D61" s="326"/>
      <c r="E61" s="333"/>
      <c r="F61" s="327"/>
    </row>
    <row r="62" spans="1:6" ht="24.6" customHeight="1" x14ac:dyDescent="0.3">
      <c r="A62" s="326"/>
      <c r="B62" s="401" t="s">
        <v>421</v>
      </c>
      <c r="C62" s="326"/>
      <c r="D62" s="326"/>
      <c r="E62" s="333"/>
      <c r="F62" s="327"/>
    </row>
    <row r="63" spans="1:6" ht="18" customHeight="1" x14ac:dyDescent="0.3">
      <c r="A63" s="326" t="s">
        <v>365</v>
      </c>
      <c r="B63" s="334" t="s">
        <v>396</v>
      </c>
      <c r="C63" s="326">
        <v>82</v>
      </c>
      <c r="D63" s="326" t="s">
        <v>394</v>
      </c>
      <c r="E63" s="333"/>
      <c r="F63" s="327">
        <f>E63*C63</f>
        <v>0</v>
      </c>
    </row>
    <row r="64" spans="1:6" ht="18" customHeight="1" x14ac:dyDescent="0.3">
      <c r="A64" s="326" t="s">
        <v>379</v>
      </c>
      <c r="B64" s="334" t="s">
        <v>397</v>
      </c>
      <c r="C64" s="326">
        <v>55</v>
      </c>
      <c r="D64" s="326" t="s">
        <v>394</v>
      </c>
      <c r="E64" s="333"/>
      <c r="F64" s="327">
        <f>E64*C64</f>
        <v>0</v>
      </c>
    </row>
    <row r="65" spans="1:6" ht="18" customHeight="1" x14ac:dyDescent="0.3">
      <c r="A65" s="326"/>
      <c r="B65" s="334" t="s">
        <v>422</v>
      </c>
      <c r="C65" s="326"/>
      <c r="D65" s="326"/>
      <c r="E65" s="333"/>
      <c r="F65" s="327">
        <f>E65*C65</f>
        <v>0</v>
      </c>
    </row>
    <row r="66" spans="1:6" ht="18" customHeight="1" x14ac:dyDescent="0.3">
      <c r="A66" s="326" t="s">
        <v>352</v>
      </c>
      <c r="B66" s="334" t="s">
        <v>396</v>
      </c>
      <c r="C66" s="326">
        <v>87.3</v>
      </c>
      <c r="D66" s="326" t="s">
        <v>394</v>
      </c>
      <c r="E66" s="333"/>
      <c r="F66" s="327">
        <f>E66*C66</f>
        <v>0</v>
      </c>
    </row>
    <row r="67" spans="1:6" ht="18" customHeight="1" x14ac:dyDescent="0.3">
      <c r="A67" s="326" t="s">
        <v>399</v>
      </c>
      <c r="B67" s="334" t="s">
        <v>397</v>
      </c>
      <c r="C67" s="326">
        <v>53</v>
      </c>
      <c r="D67" s="326" t="s">
        <v>394</v>
      </c>
      <c r="E67" s="333"/>
      <c r="F67" s="327">
        <f>E67*C67</f>
        <v>0</v>
      </c>
    </row>
    <row r="68" spans="1:6" ht="19.2" customHeight="1" x14ac:dyDescent="0.3">
      <c r="A68" s="407"/>
      <c r="B68" s="408"/>
      <c r="C68" s="407"/>
      <c r="D68" s="407"/>
      <c r="E68" s="333"/>
      <c r="F68" s="409"/>
    </row>
    <row r="69" spans="1:6" ht="28.2" thickBot="1" x14ac:dyDescent="0.35">
      <c r="A69" s="64"/>
      <c r="B69" s="65" t="s">
        <v>447</v>
      </c>
      <c r="C69" s="64"/>
      <c r="D69" s="64"/>
      <c r="E69" s="66"/>
      <c r="F69" s="67">
        <f>SUM(F55:F68)</f>
        <v>0</v>
      </c>
    </row>
    <row r="70" spans="1:6" x14ac:dyDescent="0.3">
      <c r="A70" s="68"/>
      <c r="B70" s="69"/>
      <c r="C70" s="68"/>
      <c r="D70" s="68"/>
      <c r="E70" s="70"/>
      <c r="F70" s="71"/>
    </row>
    <row r="71" spans="1:6" ht="18" customHeight="1" x14ac:dyDescent="0.3">
      <c r="A71" s="399">
        <v>3</v>
      </c>
      <c r="B71" s="325" t="s">
        <v>448</v>
      </c>
      <c r="C71" s="326"/>
      <c r="D71" s="326"/>
      <c r="E71" s="333"/>
      <c r="F71" s="327"/>
    </row>
    <row r="72" spans="1:6" s="6" customFormat="1" ht="47.25" customHeight="1" x14ac:dyDescent="0.3">
      <c r="A72" s="410"/>
      <c r="B72" s="401" t="s">
        <v>449</v>
      </c>
      <c r="C72" s="411"/>
      <c r="D72" s="411"/>
      <c r="E72" s="412"/>
      <c r="F72" s="413">
        <f>C72*E72</f>
        <v>0</v>
      </c>
    </row>
    <row r="73" spans="1:6" s="6" customFormat="1" ht="19.95" customHeight="1" x14ac:dyDescent="0.3">
      <c r="A73" s="414" t="s">
        <v>346</v>
      </c>
      <c r="B73" s="315" t="s">
        <v>450</v>
      </c>
      <c r="C73" s="302">
        <v>23</v>
      </c>
      <c r="D73" s="302" t="s">
        <v>451</v>
      </c>
      <c r="E73" s="333"/>
      <c r="F73" s="327">
        <f>C73*E73</f>
        <v>0</v>
      </c>
    </row>
    <row r="74" spans="1:6" ht="21" customHeight="1" x14ac:dyDescent="0.3">
      <c r="A74" s="326" t="s">
        <v>344</v>
      </c>
      <c r="B74" s="330" t="s">
        <v>452</v>
      </c>
      <c r="C74" s="326"/>
      <c r="D74" s="326"/>
      <c r="E74" s="333"/>
      <c r="F74" s="327"/>
    </row>
    <row r="75" spans="1:6" ht="32.4" customHeight="1" x14ac:dyDescent="0.3">
      <c r="A75" s="326"/>
      <c r="B75" s="401" t="s">
        <v>453</v>
      </c>
      <c r="C75" s="326"/>
      <c r="D75" s="326"/>
      <c r="E75" s="333"/>
      <c r="F75" s="327"/>
    </row>
    <row r="76" spans="1:6" ht="29.4" customHeight="1" x14ac:dyDescent="0.3">
      <c r="A76" s="326" t="s">
        <v>346</v>
      </c>
      <c r="B76" s="334" t="s">
        <v>454</v>
      </c>
      <c r="C76" s="326">
        <v>50</v>
      </c>
      <c r="D76" s="326" t="s">
        <v>348</v>
      </c>
      <c r="E76" s="333"/>
      <c r="F76" s="327">
        <f>C76*E76</f>
        <v>0</v>
      </c>
    </row>
    <row r="77" spans="1:6" ht="18" customHeight="1" x14ac:dyDescent="0.3">
      <c r="A77" s="326" t="s">
        <v>365</v>
      </c>
      <c r="B77" s="334" t="s">
        <v>455</v>
      </c>
      <c r="C77" s="326">
        <v>6</v>
      </c>
      <c r="D77" s="326" t="s">
        <v>348</v>
      </c>
      <c r="E77" s="333"/>
      <c r="F77" s="327">
        <f>C77*E77</f>
        <v>0</v>
      </c>
    </row>
    <row r="78" spans="1:6" ht="18" customHeight="1" x14ac:dyDescent="0.3">
      <c r="A78" s="326" t="s">
        <v>379</v>
      </c>
      <c r="B78" s="334" t="s">
        <v>456</v>
      </c>
      <c r="C78" s="326">
        <v>11.5</v>
      </c>
      <c r="D78" s="326" t="s">
        <v>348</v>
      </c>
      <c r="E78" s="333"/>
      <c r="F78" s="327">
        <f>C78*E78</f>
        <v>0</v>
      </c>
    </row>
    <row r="79" spans="1:6" s="6" customFormat="1" ht="18.600000000000001" customHeight="1" x14ac:dyDescent="0.3">
      <c r="A79" s="415"/>
      <c r="B79" s="416" t="s">
        <v>457</v>
      </c>
      <c r="C79" s="417"/>
      <c r="D79" s="417"/>
      <c r="E79" s="333"/>
      <c r="F79" s="418">
        <f>$C79*E79</f>
        <v>0</v>
      </c>
    </row>
    <row r="80" spans="1:6" s="6" customFormat="1" ht="31.2" customHeight="1" x14ac:dyDescent="0.3">
      <c r="A80" s="415" t="s">
        <v>352</v>
      </c>
      <c r="B80" s="419" t="s">
        <v>458</v>
      </c>
      <c r="C80" s="417">
        <v>2.2000000000000002</v>
      </c>
      <c r="D80" s="417" t="s">
        <v>451</v>
      </c>
      <c r="E80" s="333"/>
      <c r="F80" s="420">
        <f>$C80*E80</f>
        <v>0</v>
      </c>
    </row>
    <row r="81" spans="1:6" ht="14.4" thickBot="1" x14ac:dyDescent="0.35">
      <c r="A81" s="64"/>
      <c r="B81" s="65" t="s">
        <v>459</v>
      </c>
      <c r="C81" s="64"/>
      <c r="D81" s="64"/>
      <c r="E81" s="66"/>
      <c r="F81" s="67">
        <f>SUM(F71:F80)</f>
        <v>0</v>
      </c>
    </row>
    <row r="82" spans="1:6" x14ac:dyDescent="0.3">
      <c r="A82" s="326"/>
      <c r="B82" s="334"/>
      <c r="C82" s="326"/>
      <c r="D82" s="326"/>
      <c r="E82" s="333"/>
      <c r="F82" s="327"/>
    </row>
    <row r="83" spans="1:6" x14ac:dyDescent="0.3">
      <c r="A83" s="399" t="s">
        <v>104</v>
      </c>
      <c r="B83" s="325" t="s">
        <v>460</v>
      </c>
      <c r="C83" s="326"/>
      <c r="D83" s="326"/>
      <c r="E83" s="333"/>
      <c r="F83" s="327"/>
    </row>
    <row r="84" spans="1:6" ht="55.95" customHeight="1" x14ac:dyDescent="0.3">
      <c r="A84" s="399"/>
      <c r="B84" s="334" t="s">
        <v>461</v>
      </c>
      <c r="C84" s="326"/>
      <c r="D84" s="326"/>
      <c r="E84" s="333"/>
      <c r="F84" s="327"/>
    </row>
    <row r="85" spans="1:6" ht="56.4" customHeight="1" x14ac:dyDescent="0.3">
      <c r="A85" s="326" t="s">
        <v>388</v>
      </c>
      <c r="B85" s="334" t="s">
        <v>465</v>
      </c>
      <c r="C85" s="326">
        <v>1</v>
      </c>
      <c r="D85" s="326" t="s">
        <v>463</v>
      </c>
      <c r="E85" s="333"/>
      <c r="F85" s="327">
        <f>C85*E85</f>
        <v>0</v>
      </c>
    </row>
    <row r="86" spans="1:6" x14ac:dyDescent="0.3">
      <c r="A86" s="72"/>
      <c r="B86" s="73" t="s">
        <v>470</v>
      </c>
      <c r="C86" s="72"/>
      <c r="D86" s="72"/>
      <c r="E86" s="74"/>
      <c r="F86" s="75">
        <f>SUM(F85)</f>
        <v>0</v>
      </c>
    </row>
    <row r="87" spans="1:6" x14ac:dyDescent="0.3">
      <c r="A87" s="230" t="s">
        <v>113</v>
      </c>
      <c r="B87" s="224" t="s">
        <v>471</v>
      </c>
      <c r="C87" s="225"/>
      <c r="D87" s="225"/>
      <c r="E87" s="333"/>
      <c r="F87" s="231"/>
    </row>
    <row r="88" spans="1:6" x14ac:dyDescent="0.3">
      <c r="A88" s="326" t="s">
        <v>354</v>
      </c>
      <c r="B88" s="330" t="s">
        <v>472</v>
      </c>
      <c r="C88" s="326"/>
      <c r="D88" s="326"/>
      <c r="E88" s="333"/>
      <c r="F88" s="327"/>
    </row>
    <row r="89" spans="1:6" ht="76.95" customHeight="1" x14ac:dyDescent="0.3">
      <c r="A89" s="326"/>
      <c r="B89" s="421" t="s">
        <v>473</v>
      </c>
      <c r="C89" s="326"/>
      <c r="D89" s="326"/>
      <c r="E89" s="333"/>
      <c r="F89" s="327"/>
    </row>
    <row r="90" spans="1:6" ht="18" customHeight="1" x14ac:dyDescent="0.3">
      <c r="A90" s="326" t="s">
        <v>346</v>
      </c>
      <c r="B90" s="334" t="s">
        <v>606</v>
      </c>
      <c r="C90" s="326">
        <v>2</v>
      </c>
      <c r="D90" s="326" t="s">
        <v>475</v>
      </c>
      <c r="E90" s="76"/>
      <c r="F90" s="327">
        <f>E90*C90</f>
        <v>0</v>
      </c>
    </row>
    <row r="91" spans="1:6" x14ac:dyDescent="0.3">
      <c r="A91" s="326"/>
      <c r="B91" s="330"/>
      <c r="C91" s="326"/>
      <c r="D91" s="326"/>
      <c r="E91" s="333"/>
      <c r="F91" s="327"/>
    </row>
    <row r="92" spans="1:6" ht="14.4" thickBot="1" x14ac:dyDescent="0.35">
      <c r="A92" s="64"/>
      <c r="B92" s="65" t="s">
        <v>479</v>
      </c>
      <c r="C92" s="64"/>
      <c r="D92" s="64"/>
      <c r="E92" s="66"/>
      <c r="F92" s="67">
        <f>SUM(F88:F91)</f>
        <v>0</v>
      </c>
    </row>
    <row r="93" spans="1:6" ht="17.399999999999999" customHeight="1" x14ac:dyDescent="0.3">
      <c r="A93" s="399" t="s">
        <v>354</v>
      </c>
      <c r="B93" s="330" t="s">
        <v>486</v>
      </c>
      <c r="C93" s="326"/>
      <c r="D93" s="326"/>
      <c r="E93" s="333"/>
      <c r="F93" s="327"/>
    </row>
    <row r="94" spans="1:6" ht="32.4" customHeight="1" x14ac:dyDescent="0.3">
      <c r="A94" s="326"/>
      <c r="B94" s="401" t="s">
        <v>607</v>
      </c>
      <c r="C94" s="326"/>
      <c r="D94" s="326"/>
      <c r="E94" s="333"/>
      <c r="F94" s="327"/>
    </row>
    <row r="95" spans="1:6" ht="19.2" customHeight="1" x14ac:dyDescent="0.3">
      <c r="A95" s="326" t="s">
        <v>346</v>
      </c>
      <c r="B95" s="334" t="s">
        <v>488</v>
      </c>
      <c r="C95" s="326">
        <v>65</v>
      </c>
      <c r="D95" s="326" t="s">
        <v>348</v>
      </c>
      <c r="E95" s="333"/>
      <c r="F95" s="327">
        <f>C95*E95</f>
        <v>0</v>
      </c>
    </row>
    <row r="96" spans="1:6" ht="19.95" customHeight="1" x14ac:dyDescent="0.3">
      <c r="A96" s="326" t="s">
        <v>365</v>
      </c>
      <c r="B96" s="334" t="s">
        <v>489</v>
      </c>
      <c r="C96" s="326">
        <v>5</v>
      </c>
      <c r="D96" s="326" t="s">
        <v>348</v>
      </c>
      <c r="E96" s="333"/>
      <c r="F96" s="327">
        <f>C96*E96</f>
        <v>0</v>
      </c>
    </row>
    <row r="97" spans="1:6" ht="61.2" customHeight="1" x14ac:dyDescent="0.3">
      <c r="A97" s="326"/>
      <c r="B97" s="401" t="s">
        <v>490</v>
      </c>
      <c r="C97" s="326"/>
      <c r="D97" s="326"/>
      <c r="E97" s="333"/>
      <c r="F97" s="327"/>
    </row>
    <row r="98" spans="1:6" ht="15.6" x14ac:dyDescent="0.3">
      <c r="A98" s="326" t="s">
        <v>352</v>
      </c>
      <c r="B98" s="334" t="s">
        <v>491</v>
      </c>
      <c r="C98" s="326">
        <v>65</v>
      </c>
      <c r="D98" s="326" t="s">
        <v>348</v>
      </c>
      <c r="E98" s="333"/>
      <c r="F98" s="327">
        <f>C98*E98</f>
        <v>0</v>
      </c>
    </row>
    <row r="99" spans="1:6" ht="15.6" x14ac:dyDescent="0.3">
      <c r="A99" s="326" t="s">
        <v>399</v>
      </c>
      <c r="B99" s="334" t="s">
        <v>492</v>
      </c>
      <c r="C99" s="326">
        <f>C96</f>
        <v>5</v>
      </c>
      <c r="D99" s="326" t="s">
        <v>348</v>
      </c>
      <c r="E99" s="333"/>
      <c r="F99" s="327">
        <f>C99*E99</f>
        <v>0</v>
      </c>
    </row>
    <row r="100" spans="1:6" ht="31.95" customHeight="1" x14ac:dyDescent="0.3">
      <c r="A100" s="326"/>
      <c r="B100" s="401" t="s">
        <v>608</v>
      </c>
      <c r="C100" s="326"/>
      <c r="D100" s="326"/>
      <c r="E100" s="333"/>
      <c r="F100" s="327"/>
    </row>
    <row r="101" spans="1:6" ht="15.6" x14ac:dyDescent="0.3">
      <c r="A101" s="326" t="s">
        <v>384</v>
      </c>
      <c r="B101" s="334" t="s">
        <v>494</v>
      </c>
      <c r="C101" s="326">
        <v>56</v>
      </c>
      <c r="D101" s="326" t="s">
        <v>348</v>
      </c>
      <c r="E101" s="333"/>
      <c r="F101" s="327">
        <f>C101*E101</f>
        <v>0</v>
      </c>
    </row>
    <row r="102" spans="1:6" ht="76.95" customHeight="1" x14ac:dyDescent="0.3">
      <c r="A102" s="326"/>
      <c r="B102" s="421" t="s">
        <v>609</v>
      </c>
      <c r="C102" s="326"/>
      <c r="D102" s="326"/>
      <c r="E102" s="333"/>
      <c r="F102" s="327"/>
    </row>
    <row r="103" spans="1:6" ht="15.6" x14ac:dyDescent="0.3">
      <c r="A103" s="326" t="s">
        <v>386</v>
      </c>
      <c r="B103" s="422" t="s">
        <v>496</v>
      </c>
      <c r="C103" s="326">
        <f>C101</f>
        <v>56</v>
      </c>
      <c r="D103" s="326" t="s">
        <v>348</v>
      </c>
      <c r="E103" s="333"/>
      <c r="F103" s="327">
        <f>C103*E103</f>
        <v>0</v>
      </c>
    </row>
    <row r="104" spans="1:6" s="7" customFormat="1" x14ac:dyDescent="0.3">
      <c r="A104" s="423" t="s">
        <v>358</v>
      </c>
      <c r="B104" s="424" t="s">
        <v>497</v>
      </c>
      <c r="C104" s="423"/>
      <c r="D104" s="423"/>
      <c r="E104" s="333"/>
      <c r="F104" s="425"/>
    </row>
    <row r="105" spans="1:6" s="1" customFormat="1" ht="33" customHeight="1" x14ac:dyDescent="0.3">
      <c r="A105" s="426"/>
      <c r="B105" s="421" t="s">
        <v>498</v>
      </c>
      <c r="C105" s="426"/>
      <c r="D105" s="426"/>
      <c r="E105" s="333"/>
      <c r="F105" s="327"/>
    </row>
    <row r="106" spans="1:6" s="1" customFormat="1" ht="15.6" x14ac:dyDescent="0.3">
      <c r="A106" s="426" t="s">
        <v>346</v>
      </c>
      <c r="B106" s="422" t="s">
        <v>499</v>
      </c>
      <c r="C106" s="426">
        <v>22</v>
      </c>
      <c r="D106" s="426" t="s">
        <v>348</v>
      </c>
      <c r="E106" s="333"/>
      <c r="F106" s="327">
        <f>C106*E106</f>
        <v>0</v>
      </c>
    </row>
    <row r="107" spans="1:6" ht="16.95" customHeight="1" x14ac:dyDescent="0.3">
      <c r="A107" s="77"/>
      <c r="B107" s="73" t="s">
        <v>504</v>
      </c>
      <c r="C107" s="72"/>
      <c r="D107" s="72"/>
      <c r="E107" s="74"/>
      <c r="F107" s="75">
        <f>SUM(F93:F106)</f>
        <v>0</v>
      </c>
    </row>
    <row r="108" spans="1:6" ht="16.5" customHeight="1" x14ac:dyDescent="0.3">
      <c r="A108" s="427"/>
      <c r="B108" s="406"/>
      <c r="C108" s="402"/>
      <c r="D108" s="402"/>
      <c r="E108" s="404"/>
      <c r="F108" s="405"/>
    </row>
    <row r="109" spans="1:6" s="7" customFormat="1" ht="16.95" customHeight="1" x14ac:dyDescent="0.3">
      <c r="A109" s="423" t="s">
        <v>513</v>
      </c>
      <c r="B109" s="428" t="s">
        <v>514</v>
      </c>
      <c r="C109" s="423"/>
      <c r="D109" s="423"/>
      <c r="E109" s="429"/>
      <c r="F109" s="425"/>
    </row>
    <row r="110" spans="1:6" s="1" customFormat="1" ht="13.5" customHeight="1" x14ac:dyDescent="0.3">
      <c r="A110" s="426"/>
      <c r="B110" s="430"/>
      <c r="C110" s="426"/>
      <c r="D110" s="422"/>
      <c r="E110" s="333"/>
      <c r="F110" s="327"/>
    </row>
    <row r="111" spans="1:6" s="1" customFormat="1" ht="61.2" customHeight="1" x14ac:dyDescent="0.3">
      <c r="A111" s="426"/>
      <c r="B111" s="403" t="s">
        <v>610</v>
      </c>
      <c r="C111" s="426">
        <v>25</v>
      </c>
      <c r="D111" s="426" t="s">
        <v>348</v>
      </c>
      <c r="E111" s="333"/>
      <c r="F111" s="327">
        <f>C111*E111</f>
        <v>0</v>
      </c>
    </row>
    <row r="112" spans="1:6" s="1" customFormat="1" ht="29.25" customHeight="1" x14ac:dyDescent="0.3">
      <c r="A112" s="426" t="s">
        <v>346</v>
      </c>
      <c r="B112" s="403" t="s">
        <v>611</v>
      </c>
      <c r="C112" s="426">
        <v>22</v>
      </c>
      <c r="D112" s="426" t="s">
        <v>348</v>
      </c>
      <c r="E112" s="333"/>
      <c r="F112" s="327">
        <f>C112*E112</f>
        <v>0</v>
      </c>
    </row>
    <row r="113" spans="1:6" s="1" customFormat="1" ht="13.5" customHeight="1" x14ac:dyDescent="0.3">
      <c r="A113" s="426" t="s">
        <v>354</v>
      </c>
      <c r="B113" s="431" t="s">
        <v>519</v>
      </c>
      <c r="C113" s="426"/>
      <c r="D113" s="422"/>
      <c r="E113" s="333"/>
      <c r="F113" s="327"/>
    </row>
    <row r="114" spans="1:6" s="1" customFormat="1" ht="41.4" x14ac:dyDescent="0.3">
      <c r="A114" s="426"/>
      <c r="B114" s="432" t="s">
        <v>520</v>
      </c>
      <c r="C114" s="426"/>
      <c r="D114" s="422"/>
      <c r="E114" s="333"/>
      <c r="F114" s="327"/>
    </row>
    <row r="115" spans="1:6" s="1" customFormat="1" x14ac:dyDescent="0.3">
      <c r="A115" s="426" t="s">
        <v>346</v>
      </c>
      <c r="B115" s="433" t="s">
        <v>521</v>
      </c>
      <c r="C115" s="426">
        <v>4</v>
      </c>
      <c r="D115" s="426" t="s">
        <v>475</v>
      </c>
      <c r="E115" s="333"/>
      <c r="F115" s="327">
        <f>C115*E115</f>
        <v>0</v>
      </c>
    </row>
    <row r="116" spans="1:6" s="1" customFormat="1" ht="57.75" customHeight="1" x14ac:dyDescent="0.3">
      <c r="A116" s="426" t="s">
        <v>365</v>
      </c>
      <c r="B116" s="433" t="s">
        <v>522</v>
      </c>
      <c r="C116" s="434">
        <v>4</v>
      </c>
      <c r="D116" s="426" t="s">
        <v>475</v>
      </c>
      <c r="E116" s="333"/>
      <c r="F116" s="327">
        <f>C116*E116</f>
        <v>0</v>
      </c>
    </row>
    <row r="117" spans="1:6" s="1" customFormat="1" x14ac:dyDescent="0.3">
      <c r="A117" s="426" t="s">
        <v>379</v>
      </c>
      <c r="B117" s="433" t="s">
        <v>523</v>
      </c>
      <c r="C117" s="426">
        <v>4</v>
      </c>
      <c r="D117" s="426" t="s">
        <v>475</v>
      </c>
      <c r="E117" s="333"/>
      <c r="F117" s="327">
        <f>C117*E117</f>
        <v>0</v>
      </c>
    </row>
    <row r="118" spans="1:6" ht="28.2" thickBot="1" x14ac:dyDescent="0.35">
      <c r="A118" s="72"/>
      <c r="B118" s="65" t="s">
        <v>525</v>
      </c>
      <c r="C118" s="64"/>
      <c r="D118" s="64"/>
      <c r="E118" s="66"/>
      <c r="F118" s="67">
        <f>SUM(F111:F117)</f>
        <v>0</v>
      </c>
    </row>
    <row r="119" spans="1:6" s="1" customFormat="1" x14ac:dyDescent="0.3">
      <c r="A119" s="426"/>
      <c r="B119" s="433"/>
      <c r="C119" s="434"/>
      <c r="D119" s="426"/>
      <c r="E119" s="333"/>
      <c r="F119" s="327"/>
    </row>
    <row r="120" spans="1:6" x14ac:dyDescent="0.3">
      <c r="A120" s="402"/>
      <c r="B120" s="406" t="s">
        <v>543</v>
      </c>
      <c r="C120" s="402"/>
      <c r="D120" s="402"/>
      <c r="E120" s="404"/>
      <c r="F120" s="435"/>
    </row>
    <row r="121" spans="1:6" ht="43.95" customHeight="1" x14ac:dyDescent="0.3">
      <c r="A121" s="402"/>
      <c r="B121" s="403" t="s">
        <v>612</v>
      </c>
      <c r="C121" s="402">
        <v>1</v>
      </c>
      <c r="D121" s="402" t="s">
        <v>613</v>
      </c>
      <c r="E121" s="404"/>
      <c r="F121" s="435">
        <f>E121*C121</f>
        <v>0</v>
      </c>
    </row>
    <row r="122" spans="1:6" ht="28.2" thickBot="1" x14ac:dyDescent="0.35">
      <c r="A122" s="72"/>
      <c r="B122" s="65" t="s">
        <v>549</v>
      </c>
      <c r="C122" s="64"/>
      <c r="D122" s="64"/>
      <c r="E122" s="80"/>
      <c r="F122" s="67">
        <f>SUM(F121)</f>
        <v>0</v>
      </c>
    </row>
    <row r="123" spans="1:6" x14ac:dyDescent="0.3">
      <c r="A123" s="72"/>
      <c r="B123" s="81"/>
      <c r="C123" s="82"/>
      <c r="D123" s="82"/>
      <c r="E123" s="83"/>
      <c r="F123" s="71"/>
    </row>
    <row r="124" spans="1:6" ht="31.2" customHeight="1" x14ac:dyDescent="0.3">
      <c r="A124" s="77"/>
      <c r="B124" s="84" t="s">
        <v>336</v>
      </c>
      <c r="C124" s="85"/>
      <c r="D124" s="85"/>
      <c r="E124" s="86"/>
      <c r="F124" s="75" t="s">
        <v>340</v>
      </c>
    </row>
    <row r="125" spans="1:6" ht="18.600000000000001" customHeight="1" x14ac:dyDescent="0.3">
      <c r="A125" s="232"/>
      <c r="B125" s="226" t="s">
        <v>550</v>
      </c>
      <c r="C125" s="227"/>
      <c r="D125" s="227"/>
      <c r="E125" s="228"/>
      <c r="F125" s="405"/>
    </row>
    <row r="126" spans="1:6" ht="18.600000000000001" customHeight="1" x14ac:dyDescent="0.3">
      <c r="A126" s="326" t="s">
        <v>39</v>
      </c>
      <c r="B126" s="436" t="s">
        <v>551</v>
      </c>
      <c r="C126" s="326"/>
      <c r="D126" s="436"/>
      <c r="E126" s="437"/>
      <c r="F126" s="327">
        <f>F50</f>
        <v>0</v>
      </c>
    </row>
    <row r="127" spans="1:6" ht="18.600000000000001" customHeight="1" x14ac:dyDescent="0.3">
      <c r="A127" s="326" t="s">
        <v>46</v>
      </c>
      <c r="B127" s="436" t="s">
        <v>418</v>
      </c>
      <c r="C127" s="326"/>
      <c r="D127" s="436"/>
      <c r="E127" s="437"/>
      <c r="F127" s="327">
        <f>F69</f>
        <v>0</v>
      </c>
    </row>
    <row r="128" spans="1:6" ht="18.600000000000001" customHeight="1" x14ac:dyDescent="0.3">
      <c r="A128" s="326" t="s">
        <v>75</v>
      </c>
      <c r="B128" s="436" t="s">
        <v>448</v>
      </c>
      <c r="C128" s="326"/>
      <c r="D128" s="436"/>
      <c r="E128" s="437"/>
      <c r="F128" s="327">
        <f>F81</f>
        <v>0</v>
      </c>
    </row>
    <row r="129" spans="1:6" ht="18.600000000000001" customHeight="1" x14ac:dyDescent="0.3">
      <c r="A129" s="326" t="s">
        <v>104</v>
      </c>
      <c r="B129" s="436" t="s">
        <v>552</v>
      </c>
      <c r="C129" s="326"/>
      <c r="D129" s="436"/>
      <c r="E129" s="437"/>
      <c r="F129" s="327">
        <f>F86</f>
        <v>0</v>
      </c>
    </row>
    <row r="130" spans="1:6" ht="18.600000000000001" customHeight="1" x14ac:dyDescent="0.3">
      <c r="A130" s="326" t="s">
        <v>113</v>
      </c>
      <c r="B130" s="436" t="s">
        <v>553</v>
      </c>
      <c r="C130" s="326"/>
      <c r="D130" s="436"/>
      <c r="E130" s="437"/>
      <c r="F130" s="327">
        <f>F92</f>
        <v>0</v>
      </c>
    </row>
    <row r="131" spans="1:6" ht="18.600000000000001" customHeight="1" x14ac:dyDescent="0.3">
      <c r="A131" s="326" t="s">
        <v>153</v>
      </c>
      <c r="B131" s="436" t="s">
        <v>554</v>
      </c>
      <c r="C131" s="326"/>
      <c r="D131" s="436"/>
      <c r="E131" s="437"/>
      <c r="F131" s="327">
        <f>F107</f>
        <v>0</v>
      </c>
    </row>
    <row r="132" spans="1:6" ht="18.600000000000001" customHeight="1" x14ac:dyDescent="0.3">
      <c r="A132" s="326" t="s">
        <v>513</v>
      </c>
      <c r="B132" s="436" t="s">
        <v>555</v>
      </c>
      <c r="C132" s="326"/>
      <c r="D132" s="436"/>
      <c r="E132" s="437"/>
      <c r="F132" s="327">
        <f>F118</f>
        <v>0</v>
      </c>
    </row>
    <row r="133" spans="1:6" ht="18.600000000000001" customHeight="1" x14ac:dyDescent="0.3">
      <c r="A133" s="326" t="s">
        <v>557</v>
      </c>
      <c r="B133" s="436" t="s">
        <v>543</v>
      </c>
      <c r="C133" s="326"/>
      <c r="D133" s="436"/>
      <c r="E133" s="437"/>
      <c r="F133" s="327">
        <f>F121</f>
        <v>0</v>
      </c>
    </row>
    <row r="134" spans="1:6" ht="14.1" customHeight="1" thickBot="1" x14ac:dyDescent="0.35">
      <c r="A134" s="326"/>
      <c r="B134" s="436"/>
      <c r="C134" s="326"/>
      <c r="D134" s="436"/>
      <c r="E134" s="437"/>
      <c r="F134" s="327"/>
    </row>
    <row r="135" spans="1:6" ht="14.4" thickBot="1" x14ac:dyDescent="0.35">
      <c r="A135" s="87"/>
      <c r="B135" s="88" t="s">
        <v>614</v>
      </c>
      <c r="C135" s="89"/>
      <c r="D135" s="90"/>
      <c r="E135" s="91"/>
      <c r="F135" s="92">
        <f>SUM(F126:F134)</f>
        <v>0</v>
      </c>
    </row>
  </sheetData>
  <mergeCells count="4">
    <mergeCell ref="A1:F1"/>
    <mergeCell ref="A2:F2"/>
    <mergeCell ref="A3:F3"/>
    <mergeCell ref="A4:F4"/>
  </mergeCells>
  <conditionalFormatting sqref="F79:F80 F72">
    <cfRule type="cellIs" dxfId="13" priority="2" stopIfTrue="1" operator="equal">
      <formula>0</formula>
    </cfRule>
  </conditionalFormatting>
  <conditionalFormatting sqref="F79:F80 F72">
    <cfRule type="cellIs" dxfId="12" priority="1" stopIfTrue="1" operator="equal">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87151-A7DE-4DAB-8928-F1406CA8AFE7}">
  <dimension ref="A1:M159"/>
  <sheetViews>
    <sheetView workbookViewId="0">
      <selection activeCell="E54" sqref="E54:E147"/>
    </sheetView>
  </sheetViews>
  <sheetFormatPr defaultColWidth="9.109375" defaultRowHeight="13.8" x14ac:dyDescent="0.3"/>
  <cols>
    <col min="1" max="1" width="7.109375" style="10" customWidth="1"/>
    <col min="2" max="2" width="49.6640625" style="4" customWidth="1"/>
    <col min="3" max="3" width="6.5546875" style="10" bestFit="1" customWidth="1"/>
    <col min="4" max="4" width="6.44140625" style="10" bestFit="1" customWidth="1"/>
    <col min="5" max="5" width="12" style="11" customWidth="1"/>
    <col min="6" max="6" width="12.6640625" style="11" customWidth="1"/>
    <col min="7" max="8" width="9.109375" style="4"/>
    <col min="9" max="9" width="28.109375" style="4" customWidth="1"/>
    <col min="10" max="16384" width="9.109375" style="4"/>
  </cols>
  <sheetData>
    <row r="1" spans="1:13" s="1" customFormat="1" ht="38.4" customHeight="1" x14ac:dyDescent="0.3">
      <c r="A1" s="561"/>
      <c r="B1" s="562"/>
      <c r="C1" s="562"/>
      <c r="D1" s="562"/>
      <c r="E1" s="562"/>
      <c r="F1" s="563"/>
    </row>
    <row r="2" spans="1:13" s="1" customFormat="1" ht="13.95" customHeight="1" x14ac:dyDescent="0.3">
      <c r="A2" s="564"/>
      <c r="B2" s="553"/>
      <c r="C2" s="553"/>
      <c r="D2" s="553"/>
      <c r="E2" s="553"/>
      <c r="F2" s="565"/>
    </row>
    <row r="3" spans="1:13" s="2" customFormat="1" x14ac:dyDescent="0.3">
      <c r="A3" s="566" t="s">
        <v>334</v>
      </c>
      <c r="B3" s="556"/>
      <c r="C3" s="556"/>
      <c r="D3" s="556"/>
      <c r="E3" s="556"/>
      <c r="F3" s="567"/>
    </row>
    <row r="4" spans="1:13" s="1" customFormat="1" ht="31.5" customHeight="1" x14ac:dyDescent="0.3">
      <c r="A4" s="568" t="s">
        <v>335</v>
      </c>
      <c r="B4" s="559"/>
      <c r="C4" s="559"/>
      <c r="D4" s="559"/>
      <c r="E4" s="559"/>
      <c r="F4" s="569"/>
    </row>
    <row r="5" spans="1:13" s="3" customFormat="1" ht="27.6" x14ac:dyDescent="0.3">
      <c r="A5" s="33" t="s">
        <v>34</v>
      </c>
      <c r="B5" s="34" t="s">
        <v>336</v>
      </c>
      <c r="C5" s="33" t="s">
        <v>337</v>
      </c>
      <c r="D5" s="33" t="s">
        <v>338</v>
      </c>
      <c r="E5" s="35" t="s">
        <v>339</v>
      </c>
      <c r="F5" s="35" t="s">
        <v>340</v>
      </c>
    </row>
    <row r="6" spans="1:13" ht="37.5" customHeight="1" x14ac:dyDescent="0.3">
      <c r="A6" s="63" t="s">
        <v>603</v>
      </c>
      <c r="B6" s="57" t="s">
        <v>604</v>
      </c>
      <c r="C6" s="58"/>
      <c r="D6" s="58"/>
      <c r="E6" s="59"/>
      <c r="F6" s="59"/>
    </row>
    <row r="7" spans="1:13" x14ac:dyDescent="0.3">
      <c r="A7" s="438" t="s">
        <v>39</v>
      </c>
      <c r="B7" s="439" t="s">
        <v>343</v>
      </c>
      <c r="C7" s="440"/>
      <c r="D7" s="440"/>
      <c r="E7" s="441"/>
      <c r="F7" s="441"/>
    </row>
    <row r="8" spans="1:13" x14ac:dyDescent="0.3">
      <c r="A8" s="438"/>
      <c r="B8" s="439"/>
      <c r="C8" s="440"/>
      <c r="D8" s="440"/>
      <c r="E8" s="441"/>
      <c r="F8" s="441"/>
    </row>
    <row r="9" spans="1:13" ht="16.5" customHeight="1" x14ac:dyDescent="0.3">
      <c r="A9" s="440" t="s">
        <v>344</v>
      </c>
      <c r="B9" s="442" t="s">
        <v>345</v>
      </c>
      <c r="C9" s="440"/>
      <c r="D9" s="440"/>
      <c r="E9" s="441"/>
      <c r="F9" s="441"/>
    </row>
    <row r="10" spans="1:13" ht="32.4" customHeight="1" x14ac:dyDescent="0.3">
      <c r="A10" s="443" t="s">
        <v>346</v>
      </c>
      <c r="B10" s="444" t="s">
        <v>347</v>
      </c>
      <c r="C10" s="445">
        <v>60</v>
      </c>
      <c r="D10" s="446" t="s">
        <v>348</v>
      </c>
      <c r="E10" s="447"/>
      <c r="F10" s="441">
        <f>C10*E10</f>
        <v>0</v>
      </c>
      <c r="G10" s="5"/>
      <c r="H10" s="5"/>
      <c r="I10" s="5"/>
      <c r="J10" s="5"/>
      <c r="K10" s="5"/>
      <c r="L10" s="5"/>
      <c r="M10" s="5"/>
    </row>
    <row r="11" spans="1:13" ht="48.6" customHeight="1" x14ac:dyDescent="0.3">
      <c r="A11" s="440" t="s">
        <v>349</v>
      </c>
      <c r="B11" s="448" t="s">
        <v>350</v>
      </c>
      <c r="C11" s="440">
        <v>16.399999999999999</v>
      </c>
      <c r="D11" s="440" t="s">
        <v>351</v>
      </c>
      <c r="E11" s="447"/>
      <c r="F11" s="441">
        <f>C11*E11</f>
        <v>0</v>
      </c>
    </row>
    <row r="12" spans="1:13" ht="22.2" customHeight="1" x14ac:dyDescent="0.3">
      <c r="A12" s="440" t="s">
        <v>352</v>
      </c>
      <c r="B12" s="448" t="s">
        <v>353</v>
      </c>
      <c r="C12" s="440">
        <v>1.1000000000000001</v>
      </c>
      <c r="D12" s="440" t="s">
        <v>351</v>
      </c>
      <c r="E12" s="447"/>
      <c r="F12" s="441">
        <f>C12*E12</f>
        <v>0</v>
      </c>
    </row>
    <row r="13" spans="1:13" ht="19.95" customHeight="1" x14ac:dyDescent="0.3">
      <c r="A13" s="440" t="s">
        <v>354</v>
      </c>
      <c r="B13" s="442" t="s">
        <v>355</v>
      </c>
      <c r="C13" s="440"/>
      <c r="D13" s="440"/>
      <c r="E13" s="447"/>
      <c r="F13" s="441"/>
    </row>
    <row r="14" spans="1:13" ht="34.200000000000003" customHeight="1" x14ac:dyDescent="0.3">
      <c r="A14" s="440" t="s">
        <v>346</v>
      </c>
      <c r="B14" s="448" t="s">
        <v>356</v>
      </c>
      <c r="C14" s="440">
        <v>1</v>
      </c>
      <c r="D14" s="440" t="s">
        <v>357</v>
      </c>
      <c r="E14" s="447"/>
      <c r="F14" s="441">
        <f>C14*E14</f>
        <v>0</v>
      </c>
    </row>
    <row r="15" spans="1:13" ht="15.75" customHeight="1" x14ac:dyDescent="0.3">
      <c r="A15" s="440" t="s">
        <v>358</v>
      </c>
      <c r="B15" s="442" t="s">
        <v>359</v>
      </c>
      <c r="C15" s="440"/>
      <c r="D15" s="440"/>
      <c r="E15" s="447"/>
      <c r="F15" s="441"/>
    </row>
    <row r="16" spans="1:13" ht="33.6" customHeight="1" x14ac:dyDescent="0.3">
      <c r="A16" s="440" t="s">
        <v>360</v>
      </c>
      <c r="B16" s="448" t="s">
        <v>361</v>
      </c>
      <c r="C16" s="440">
        <v>18</v>
      </c>
      <c r="D16" s="440" t="s">
        <v>351</v>
      </c>
      <c r="E16" s="447"/>
      <c r="F16" s="441">
        <f>C16*E16</f>
        <v>0</v>
      </c>
    </row>
    <row r="17" spans="1:6" ht="22.2" customHeight="1" x14ac:dyDescent="0.3">
      <c r="A17" s="440" t="s">
        <v>362</v>
      </c>
      <c r="B17" s="442" t="s">
        <v>363</v>
      </c>
      <c r="C17" s="440"/>
      <c r="D17" s="440"/>
      <c r="E17" s="447"/>
      <c r="F17" s="441"/>
    </row>
    <row r="18" spans="1:6" ht="36" customHeight="1" x14ac:dyDescent="0.3">
      <c r="A18" s="440" t="s">
        <v>346</v>
      </c>
      <c r="B18" s="448" t="s">
        <v>364</v>
      </c>
      <c r="C18" s="440">
        <v>9</v>
      </c>
      <c r="D18" s="440" t="s">
        <v>351</v>
      </c>
      <c r="E18" s="447"/>
      <c r="F18" s="441">
        <f>C18*E18</f>
        <v>0</v>
      </c>
    </row>
    <row r="19" spans="1:6" ht="33" customHeight="1" x14ac:dyDescent="0.3">
      <c r="A19" s="440" t="s">
        <v>365</v>
      </c>
      <c r="B19" s="448" t="s">
        <v>366</v>
      </c>
      <c r="C19" s="440">
        <v>3</v>
      </c>
      <c r="D19" s="440" t="s">
        <v>351</v>
      </c>
      <c r="E19" s="447"/>
      <c r="F19" s="441">
        <f>C19*E19</f>
        <v>0</v>
      </c>
    </row>
    <row r="20" spans="1:6" ht="19.2" customHeight="1" x14ac:dyDescent="0.3">
      <c r="A20" s="440" t="s">
        <v>367</v>
      </c>
      <c r="B20" s="442" t="s">
        <v>368</v>
      </c>
      <c r="C20" s="440"/>
      <c r="D20" s="440"/>
      <c r="E20" s="447"/>
      <c r="F20" s="441"/>
    </row>
    <row r="21" spans="1:6" ht="60" customHeight="1" x14ac:dyDescent="0.3">
      <c r="A21" s="440" t="s">
        <v>346</v>
      </c>
      <c r="B21" s="448" t="s">
        <v>369</v>
      </c>
      <c r="C21" s="449">
        <v>60</v>
      </c>
      <c r="D21" s="440" t="s">
        <v>348</v>
      </c>
      <c r="E21" s="447"/>
      <c r="F21" s="441">
        <f>C21*E21</f>
        <v>0</v>
      </c>
    </row>
    <row r="22" spans="1:6" ht="21.6" customHeight="1" x14ac:dyDescent="0.3">
      <c r="A22" s="440" t="s">
        <v>370</v>
      </c>
      <c r="B22" s="442" t="s">
        <v>371</v>
      </c>
      <c r="C22" s="440"/>
      <c r="D22" s="440"/>
      <c r="E22" s="447"/>
      <c r="F22" s="441"/>
    </row>
    <row r="23" spans="1:6" ht="46.2" customHeight="1" x14ac:dyDescent="0.3">
      <c r="A23" s="440" t="s">
        <v>346</v>
      </c>
      <c r="B23" s="448" t="s">
        <v>372</v>
      </c>
      <c r="C23" s="449">
        <v>60</v>
      </c>
      <c r="D23" s="440" t="s">
        <v>348</v>
      </c>
      <c r="E23" s="447"/>
      <c r="F23" s="441">
        <f>C23*E23</f>
        <v>0</v>
      </c>
    </row>
    <row r="24" spans="1:6" ht="19.2" customHeight="1" x14ac:dyDescent="0.3">
      <c r="A24" s="440" t="s">
        <v>373</v>
      </c>
      <c r="B24" s="442" t="s">
        <v>374</v>
      </c>
      <c r="C24" s="440"/>
      <c r="D24" s="440"/>
      <c r="E24" s="447"/>
      <c r="F24" s="441"/>
    </row>
    <row r="25" spans="1:6" ht="18" customHeight="1" x14ac:dyDescent="0.3">
      <c r="A25" s="440"/>
      <c r="B25" s="450" t="s">
        <v>375</v>
      </c>
      <c r="C25" s="440"/>
      <c r="D25" s="440"/>
      <c r="E25" s="447"/>
      <c r="F25" s="441"/>
    </row>
    <row r="26" spans="1:6" ht="21" customHeight="1" x14ac:dyDescent="0.3">
      <c r="A26" s="440" t="s">
        <v>346</v>
      </c>
      <c r="B26" s="448" t="s">
        <v>376</v>
      </c>
      <c r="C26" s="440">
        <v>0.5</v>
      </c>
      <c r="D26" s="440" t="s">
        <v>351</v>
      </c>
      <c r="E26" s="447"/>
      <c r="F26" s="441">
        <f>C26*E26</f>
        <v>0</v>
      </c>
    </row>
    <row r="27" spans="1:6" ht="33.6" customHeight="1" x14ac:dyDescent="0.3">
      <c r="A27" s="440"/>
      <c r="B27" s="450" t="s">
        <v>377</v>
      </c>
      <c r="C27" s="440"/>
      <c r="D27" s="440"/>
      <c r="E27" s="447"/>
      <c r="F27" s="441"/>
    </row>
    <row r="28" spans="1:6" ht="15.6" x14ac:dyDescent="0.3">
      <c r="A28" s="440" t="s">
        <v>365</v>
      </c>
      <c r="B28" s="448" t="s">
        <v>605</v>
      </c>
      <c r="C28" s="440">
        <v>0.57999999999999996</v>
      </c>
      <c r="D28" s="440" t="s">
        <v>351</v>
      </c>
      <c r="E28" s="447"/>
      <c r="F28" s="441">
        <f>C28*E28</f>
        <v>0</v>
      </c>
    </row>
    <row r="29" spans="1:6" ht="15.6" x14ac:dyDescent="0.3">
      <c r="A29" s="440" t="s">
        <v>379</v>
      </c>
      <c r="B29" s="448" t="s">
        <v>383</v>
      </c>
      <c r="C29" s="440">
        <v>2.5</v>
      </c>
      <c r="D29" s="440" t="s">
        <v>351</v>
      </c>
      <c r="E29" s="447"/>
      <c r="F29" s="441">
        <f>C29*E29</f>
        <v>0</v>
      </c>
    </row>
    <row r="30" spans="1:6" ht="15.6" x14ac:dyDescent="0.3">
      <c r="A30" s="440" t="s">
        <v>352</v>
      </c>
      <c r="B30" s="448" t="s">
        <v>385</v>
      </c>
      <c r="C30" s="440">
        <v>6</v>
      </c>
      <c r="D30" s="440" t="s">
        <v>351</v>
      </c>
      <c r="E30" s="447"/>
      <c r="F30" s="441">
        <f>C30*E30</f>
        <v>0</v>
      </c>
    </row>
    <row r="31" spans="1:6" ht="15.6" x14ac:dyDescent="0.3">
      <c r="A31" s="440" t="s">
        <v>382</v>
      </c>
      <c r="B31" s="448" t="s">
        <v>389</v>
      </c>
      <c r="C31" s="440">
        <v>0.2</v>
      </c>
      <c r="D31" s="440" t="s">
        <v>351</v>
      </c>
      <c r="E31" s="447"/>
      <c r="F31" s="441">
        <f>C31*E31</f>
        <v>0</v>
      </c>
    </row>
    <row r="32" spans="1:6" ht="21.6" customHeight="1" x14ac:dyDescent="0.3">
      <c r="A32" s="440" t="s">
        <v>390</v>
      </c>
      <c r="B32" s="442" t="s">
        <v>391</v>
      </c>
      <c r="C32" s="440"/>
      <c r="D32" s="440"/>
      <c r="E32" s="447"/>
      <c r="F32" s="441"/>
    </row>
    <row r="33" spans="1:6" ht="49.95" customHeight="1" x14ac:dyDescent="0.3">
      <c r="A33" s="440"/>
      <c r="B33" s="450" t="s">
        <v>395</v>
      </c>
      <c r="C33" s="440"/>
      <c r="D33" s="440"/>
      <c r="E33" s="447"/>
      <c r="F33" s="441"/>
    </row>
    <row r="34" spans="1:6" ht="18" customHeight="1" x14ac:dyDescent="0.3">
      <c r="A34" s="440"/>
      <c r="B34" s="448" t="s">
        <v>380</v>
      </c>
      <c r="C34" s="440"/>
      <c r="D34" s="440"/>
      <c r="E34" s="447"/>
      <c r="F34" s="441"/>
    </row>
    <row r="35" spans="1:6" ht="16.95" customHeight="1" x14ac:dyDescent="0.3">
      <c r="A35" s="440" t="s">
        <v>365</v>
      </c>
      <c r="B35" s="448" t="s">
        <v>396</v>
      </c>
      <c r="C35" s="440">
        <v>55</v>
      </c>
      <c r="D35" s="440" t="s">
        <v>394</v>
      </c>
      <c r="E35" s="447"/>
      <c r="F35" s="441">
        <f>E35*C35</f>
        <v>0</v>
      </c>
    </row>
    <row r="36" spans="1:6" ht="16.95" customHeight="1" x14ac:dyDescent="0.3">
      <c r="A36" s="440" t="s">
        <v>379</v>
      </c>
      <c r="B36" s="448" t="s">
        <v>397</v>
      </c>
      <c r="C36" s="440">
        <v>15</v>
      </c>
      <c r="D36" s="440" t="s">
        <v>394</v>
      </c>
      <c r="E36" s="447"/>
      <c r="F36" s="441">
        <f>E36*C36</f>
        <v>0</v>
      </c>
    </row>
    <row r="37" spans="1:6" ht="16.95" customHeight="1" x14ac:dyDescent="0.3">
      <c r="A37" s="440"/>
      <c r="B37" s="448" t="s">
        <v>383</v>
      </c>
      <c r="C37" s="440"/>
      <c r="D37" s="440"/>
      <c r="E37" s="447"/>
      <c r="F37" s="441"/>
    </row>
    <row r="38" spans="1:6" ht="16.95" customHeight="1" x14ac:dyDescent="0.3">
      <c r="A38" s="440" t="s">
        <v>352</v>
      </c>
      <c r="B38" s="448" t="s">
        <v>396</v>
      </c>
      <c r="C38" s="440">
        <v>146</v>
      </c>
      <c r="D38" s="440" t="s">
        <v>394</v>
      </c>
      <c r="E38" s="447"/>
      <c r="F38" s="441"/>
    </row>
    <row r="39" spans="1:6" ht="16.95" customHeight="1" x14ac:dyDescent="0.3">
      <c r="A39" s="440" t="s">
        <v>399</v>
      </c>
      <c r="B39" s="448" t="s">
        <v>397</v>
      </c>
      <c r="C39" s="440">
        <v>78</v>
      </c>
      <c r="D39" s="440" t="s">
        <v>394</v>
      </c>
      <c r="E39" s="447"/>
      <c r="F39" s="441">
        <f>E39*C39</f>
        <v>0</v>
      </c>
    </row>
    <row r="40" spans="1:6" ht="48" customHeight="1" x14ac:dyDescent="0.3">
      <c r="A40" s="440"/>
      <c r="B40" s="450" t="s">
        <v>400</v>
      </c>
      <c r="C40" s="440"/>
      <c r="D40" s="440"/>
      <c r="E40" s="447"/>
      <c r="F40" s="441"/>
    </row>
    <row r="41" spans="1:6" ht="19.2" customHeight="1" x14ac:dyDescent="0.3">
      <c r="A41" s="440" t="s">
        <v>399</v>
      </c>
      <c r="B41" s="448" t="s">
        <v>401</v>
      </c>
      <c r="C41" s="449">
        <f>C23</f>
        <v>60</v>
      </c>
      <c r="D41" s="440" t="s">
        <v>348</v>
      </c>
      <c r="E41" s="447"/>
      <c r="F41" s="441">
        <f>C41*E41</f>
        <v>0</v>
      </c>
    </row>
    <row r="42" spans="1:6" ht="18" customHeight="1" x14ac:dyDescent="0.3">
      <c r="A42" s="440" t="s">
        <v>402</v>
      </c>
      <c r="B42" s="442" t="s">
        <v>403</v>
      </c>
      <c r="C42" s="440"/>
      <c r="D42" s="440"/>
      <c r="E42" s="447"/>
      <c r="F42" s="441"/>
    </row>
    <row r="43" spans="1:6" ht="20.399999999999999" customHeight="1" x14ac:dyDescent="0.3">
      <c r="A43" s="440"/>
      <c r="B43" s="450" t="s">
        <v>404</v>
      </c>
      <c r="C43" s="440"/>
      <c r="D43" s="440"/>
      <c r="E43" s="447"/>
      <c r="F43" s="441"/>
    </row>
    <row r="44" spans="1:6" ht="20.399999999999999" customHeight="1" x14ac:dyDescent="0.3">
      <c r="A44" s="440" t="s">
        <v>346</v>
      </c>
      <c r="B44" s="448" t="s">
        <v>405</v>
      </c>
      <c r="C44" s="440">
        <v>6.5</v>
      </c>
      <c r="D44" s="440" t="s">
        <v>348</v>
      </c>
      <c r="E44" s="447"/>
      <c r="F44" s="441">
        <f>C44*E44</f>
        <v>0</v>
      </c>
    </row>
    <row r="45" spans="1:6" ht="20.399999999999999" customHeight="1" x14ac:dyDescent="0.3">
      <c r="A45" s="440" t="s">
        <v>365</v>
      </c>
      <c r="B45" s="448" t="s">
        <v>407</v>
      </c>
      <c r="C45" s="440">
        <v>16.399999999999999</v>
      </c>
      <c r="D45" s="440" t="s">
        <v>348</v>
      </c>
      <c r="E45" s="447"/>
      <c r="F45" s="441">
        <f>C45*E45</f>
        <v>0</v>
      </c>
    </row>
    <row r="46" spans="1:6" ht="17.399999999999999" customHeight="1" x14ac:dyDescent="0.3">
      <c r="A46" s="440" t="s">
        <v>408</v>
      </c>
      <c r="B46" s="442" t="s">
        <v>409</v>
      </c>
      <c r="C46" s="440"/>
      <c r="D46" s="440"/>
      <c r="E46" s="447"/>
      <c r="F46" s="441"/>
    </row>
    <row r="47" spans="1:6" ht="34.200000000000003" customHeight="1" x14ac:dyDescent="0.3">
      <c r="A47" s="440"/>
      <c r="B47" s="450" t="s">
        <v>410</v>
      </c>
      <c r="C47" s="440"/>
      <c r="D47" s="440"/>
      <c r="E47" s="447"/>
      <c r="F47" s="441"/>
    </row>
    <row r="48" spans="1:6" ht="20.25" customHeight="1" x14ac:dyDescent="0.3">
      <c r="A48" s="440" t="s">
        <v>346</v>
      </c>
      <c r="B48" s="448" t="s">
        <v>411</v>
      </c>
      <c r="C48" s="440">
        <v>25</v>
      </c>
      <c r="D48" s="440" t="s">
        <v>412</v>
      </c>
      <c r="E48" s="447"/>
      <c r="F48" s="441">
        <f>C48*E48</f>
        <v>0</v>
      </c>
    </row>
    <row r="49" spans="1:6" x14ac:dyDescent="0.3">
      <c r="A49" s="402"/>
      <c r="B49" s="403"/>
      <c r="C49" s="402"/>
      <c r="D49" s="402"/>
      <c r="E49" s="404"/>
      <c r="F49" s="405"/>
    </row>
    <row r="50" spans="1:6" ht="28.2" thickBot="1" x14ac:dyDescent="0.35">
      <c r="A50" s="64"/>
      <c r="B50" s="65" t="s">
        <v>417</v>
      </c>
      <c r="C50" s="64"/>
      <c r="D50" s="64"/>
      <c r="E50" s="66"/>
      <c r="F50" s="67">
        <f>SUM(F10:F49)</f>
        <v>0</v>
      </c>
    </row>
    <row r="51" spans="1:6" ht="9.6" customHeight="1" x14ac:dyDescent="0.3">
      <c r="A51" s="402"/>
      <c r="B51" s="406"/>
      <c r="C51" s="402"/>
      <c r="D51" s="402"/>
      <c r="E51" s="404"/>
      <c r="F51" s="405"/>
    </row>
    <row r="52" spans="1:6" x14ac:dyDescent="0.3">
      <c r="A52" s="438">
        <v>2</v>
      </c>
      <c r="B52" s="439" t="s">
        <v>418</v>
      </c>
      <c r="C52" s="440"/>
      <c r="D52" s="440"/>
      <c r="E52" s="447"/>
      <c r="F52" s="441"/>
    </row>
    <row r="53" spans="1:6" ht="20.399999999999999" customHeight="1" x14ac:dyDescent="0.3">
      <c r="A53" s="440" t="s">
        <v>344</v>
      </c>
      <c r="B53" s="442" t="s">
        <v>419</v>
      </c>
      <c r="C53" s="440"/>
      <c r="D53" s="440"/>
      <c r="E53" s="447"/>
      <c r="F53" s="441"/>
    </row>
    <row r="54" spans="1:6" ht="33" customHeight="1" x14ac:dyDescent="0.3">
      <c r="A54" s="440"/>
      <c r="B54" s="450" t="s">
        <v>420</v>
      </c>
      <c r="C54" s="440"/>
      <c r="D54" s="440"/>
      <c r="E54" s="447"/>
      <c r="F54" s="441"/>
    </row>
    <row r="55" spans="1:6" ht="19.2" customHeight="1" x14ac:dyDescent="0.3">
      <c r="A55" s="440" t="s">
        <v>346</v>
      </c>
      <c r="B55" s="448" t="s">
        <v>421</v>
      </c>
      <c r="C55" s="440">
        <v>2.5</v>
      </c>
      <c r="D55" s="440" t="s">
        <v>351</v>
      </c>
      <c r="E55" s="447"/>
      <c r="F55" s="441">
        <f>C55*E55</f>
        <v>0</v>
      </c>
    </row>
    <row r="56" spans="1:6" ht="19.2" customHeight="1" x14ac:dyDescent="0.3">
      <c r="A56" s="440" t="s">
        <v>365</v>
      </c>
      <c r="B56" s="448" t="s">
        <v>422</v>
      </c>
      <c r="C56" s="440">
        <v>1.8</v>
      </c>
      <c r="D56" s="440" t="s">
        <v>351</v>
      </c>
      <c r="E56" s="447"/>
      <c r="F56" s="441">
        <f>C56*E56</f>
        <v>0</v>
      </c>
    </row>
    <row r="57" spans="1:6" ht="19.2" customHeight="1" x14ac:dyDescent="0.3">
      <c r="A57" s="440" t="s">
        <v>352</v>
      </c>
      <c r="B57" s="448" t="s">
        <v>427</v>
      </c>
      <c r="C57" s="440">
        <v>0.65</v>
      </c>
      <c r="D57" s="440" t="s">
        <v>351</v>
      </c>
      <c r="E57" s="447"/>
      <c r="F57" s="441">
        <f>E57*C57</f>
        <v>0</v>
      </c>
    </row>
    <row r="58" spans="1:6" ht="19.2" customHeight="1" x14ac:dyDescent="0.3">
      <c r="A58" s="440" t="s">
        <v>399</v>
      </c>
      <c r="B58" s="448" t="s">
        <v>425</v>
      </c>
      <c r="C58" s="440">
        <v>0.5</v>
      </c>
      <c r="D58" s="440" t="s">
        <v>351</v>
      </c>
      <c r="E58" s="447"/>
      <c r="F58" s="441">
        <f>C58*E58</f>
        <v>0</v>
      </c>
    </row>
    <row r="59" spans="1:6" ht="18" customHeight="1" x14ac:dyDescent="0.3">
      <c r="A59" s="440">
        <v>2</v>
      </c>
      <c r="B59" s="442" t="s">
        <v>391</v>
      </c>
      <c r="C59" s="440"/>
      <c r="D59" s="440"/>
      <c r="E59" s="447"/>
      <c r="F59" s="441"/>
    </row>
    <row r="60" spans="1:6" ht="48" customHeight="1" x14ac:dyDescent="0.3">
      <c r="A60" s="440"/>
      <c r="B60" s="450" t="s">
        <v>395</v>
      </c>
      <c r="C60" s="440"/>
      <c r="D60" s="440"/>
      <c r="E60" s="447"/>
      <c r="F60" s="441"/>
    </row>
    <row r="61" spans="1:6" ht="24.6" customHeight="1" x14ac:dyDescent="0.3">
      <c r="A61" s="440"/>
      <c r="B61" s="450" t="s">
        <v>421</v>
      </c>
      <c r="C61" s="440"/>
      <c r="D61" s="440"/>
      <c r="E61" s="447"/>
      <c r="F61" s="441"/>
    </row>
    <row r="62" spans="1:6" ht="18" customHeight="1" x14ac:dyDescent="0.3">
      <c r="A62" s="440" t="s">
        <v>365</v>
      </c>
      <c r="B62" s="448" t="s">
        <v>396</v>
      </c>
      <c r="C62" s="440">
        <v>146</v>
      </c>
      <c r="D62" s="440" t="s">
        <v>394</v>
      </c>
      <c r="E62" s="447"/>
      <c r="F62" s="441">
        <f>E62*C62</f>
        <v>0</v>
      </c>
    </row>
    <row r="63" spans="1:6" ht="18" customHeight="1" x14ac:dyDescent="0.3">
      <c r="A63" s="440" t="s">
        <v>379</v>
      </c>
      <c r="B63" s="448" t="s">
        <v>397</v>
      </c>
      <c r="C63" s="440">
        <v>78</v>
      </c>
      <c r="D63" s="440" t="s">
        <v>394</v>
      </c>
      <c r="E63" s="447"/>
      <c r="F63" s="441">
        <f>E63*C63</f>
        <v>0</v>
      </c>
    </row>
    <row r="64" spans="1:6" ht="18" customHeight="1" x14ac:dyDescent="0.3">
      <c r="A64" s="440"/>
      <c r="B64" s="448" t="s">
        <v>422</v>
      </c>
      <c r="C64" s="440"/>
      <c r="D64" s="440"/>
      <c r="E64" s="447"/>
      <c r="F64" s="441"/>
    </row>
    <row r="65" spans="1:6" ht="18" customHeight="1" x14ac:dyDescent="0.3">
      <c r="A65" s="440" t="s">
        <v>352</v>
      </c>
      <c r="B65" s="448" t="s">
        <v>396</v>
      </c>
      <c r="C65" s="440">
        <v>87.3</v>
      </c>
      <c r="D65" s="440" t="s">
        <v>394</v>
      </c>
      <c r="E65" s="447"/>
      <c r="F65" s="441">
        <f>E65*C65</f>
        <v>0</v>
      </c>
    </row>
    <row r="66" spans="1:6" ht="18" customHeight="1" x14ac:dyDescent="0.3">
      <c r="A66" s="440" t="s">
        <v>399</v>
      </c>
      <c r="B66" s="448" t="s">
        <v>397</v>
      </c>
      <c r="C66" s="440">
        <v>53</v>
      </c>
      <c r="D66" s="440" t="s">
        <v>394</v>
      </c>
      <c r="E66" s="447"/>
      <c r="F66" s="441">
        <f>E66*C66</f>
        <v>0</v>
      </c>
    </row>
    <row r="67" spans="1:6" ht="19.2" customHeight="1" x14ac:dyDescent="0.3">
      <c r="A67" s="451"/>
      <c r="B67" s="452"/>
      <c r="C67" s="451"/>
      <c r="D67" s="451"/>
      <c r="E67" s="447"/>
      <c r="F67" s="453"/>
    </row>
    <row r="68" spans="1:6" ht="28.2" thickBot="1" x14ac:dyDescent="0.35">
      <c r="A68" s="64"/>
      <c r="B68" s="65" t="s">
        <v>447</v>
      </c>
      <c r="C68" s="64"/>
      <c r="D68" s="64"/>
      <c r="E68" s="66"/>
      <c r="F68" s="67">
        <f>SUM(F55:F67)</f>
        <v>0</v>
      </c>
    </row>
    <row r="69" spans="1:6" x14ac:dyDescent="0.3">
      <c r="A69" s="68"/>
      <c r="B69" s="69"/>
      <c r="C69" s="68"/>
      <c r="D69" s="68"/>
      <c r="E69" s="70"/>
      <c r="F69" s="71"/>
    </row>
    <row r="70" spans="1:6" ht="18" customHeight="1" x14ac:dyDescent="0.3">
      <c r="A70" s="438">
        <v>3</v>
      </c>
      <c r="B70" s="439" t="s">
        <v>448</v>
      </c>
      <c r="C70" s="440"/>
      <c r="D70" s="440"/>
      <c r="E70" s="447"/>
      <c r="F70" s="441"/>
    </row>
    <row r="71" spans="1:6" s="6" customFormat="1" ht="47.25" customHeight="1" x14ac:dyDescent="0.3">
      <c r="A71" s="454"/>
      <c r="B71" s="450" t="s">
        <v>449</v>
      </c>
      <c r="C71" s="455"/>
      <c r="D71" s="455"/>
      <c r="E71" s="456"/>
      <c r="F71" s="457">
        <f>C71*E71</f>
        <v>0</v>
      </c>
    </row>
    <row r="72" spans="1:6" s="6" customFormat="1" ht="19.95" customHeight="1" x14ac:dyDescent="0.3">
      <c r="A72" s="458" t="s">
        <v>346</v>
      </c>
      <c r="B72" s="444" t="s">
        <v>450</v>
      </c>
      <c r="C72" s="446">
        <v>41</v>
      </c>
      <c r="D72" s="446" t="s">
        <v>451</v>
      </c>
      <c r="E72" s="447"/>
      <c r="F72" s="441">
        <f>C72*E72</f>
        <v>0</v>
      </c>
    </row>
    <row r="73" spans="1:6" ht="21" customHeight="1" x14ac:dyDescent="0.3">
      <c r="A73" s="440" t="s">
        <v>344</v>
      </c>
      <c r="B73" s="442" t="s">
        <v>452</v>
      </c>
      <c r="C73" s="440"/>
      <c r="D73" s="440"/>
      <c r="E73" s="447"/>
      <c r="F73" s="441"/>
    </row>
    <row r="74" spans="1:6" ht="32.4" customHeight="1" x14ac:dyDescent="0.3">
      <c r="A74" s="440"/>
      <c r="B74" s="450" t="s">
        <v>453</v>
      </c>
      <c r="C74" s="440"/>
      <c r="D74" s="440"/>
      <c r="E74" s="447"/>
      <c r="F74" s="441"/>
    </row>
    <row r="75" spans="1:6" ht="29.4" customHeight="1" x14ac:dyDescent="0.3">
      <c r="A75" s="440" t="s">
        <v>346</v>
      </c>
      <c r="B75" s="448" t="s">
        <v>454</v>
      </c>
      <c r="C75" s="440">
        <v>126</v>
      </c>
      <c r="D75" s="440" t="s">
        <v>348</v>
      </c>
      <c r="E75" s="447"/>
      <c r="F75" s="441">
        <f>C75*E75</f>
        <v>0</v>
      </c>
    </row>
    <row r="76" spans="1:6" ht="18" customHeight="1" x14ac:dyDescent="0.3">
      <c r="A76" s="440" t="s">
        <v>365</v>
      </c>
      <c r="B76" s="448" t="s">
        <v>455</v>
      </c>
      <c r="C76" s="440">
        <v>6</v>
      </c>
      <c r="D76" s="440" t="s">
        <v>348</v>
      </c>
      <c r="E76" s="447"/>
      <c r="F76" s="441">
        <f>C76*E76</f>
        <v>0</v>
      </c>
    </row>
    <row r="77" spans="1:6" ht="18" customHeight="1" x14ac:dyDescent="0.3">
      <c r="A77" s="440" t="s">
        <v>379</v>
      </c>
      <c r="B77" s="448" t="s">
        <v>456</v>
      </c>
      <c r="C77" s="440">
        <v>20</v>
      </c>
      <c r="D77" s="440" t="s">
        <v>348</v>
      </c>
      <c r="E77" s="447"/>
      <c r="F77" s="441">
        <f>C77*E77</f>
        <v>0</v>
      </c>
    </row>
    <row r="78" spans="1:6" s="6" customFormat="1" ht="18.600000000000001" customHeight="1" x14ac:dyDescent="0.3">
      <c r="A78" s="415"/>
      <c r="B78" s="416" t="s">
        <v>457</v>
      </c>
      <c r="C78" s="417"/>
      <c r="D78" s="417"/>
      <c r="E78" s="447"/>
      <c r="F78" s="418">
        <f>$C78*E78</f>
        <v>0</v>
      </c>
    </row>
    <row r="79" spans="1:6" s="6" customFormat="1" ht="31.2" customHeight="1" x14ac:dyDescent="0.3">
      <c r="A79" s="415" t="s">
        <v>352</v>
      </c>
      <c r="B79" s="419" t="s">
        <v>458</v>
      </c>
      <c r="C79" s="417">
        <v>1</v>
      </c>
      <c r="D79" s="440" t="s">
        <v>351</v>
      </c>
      <c r="E79" s="447"/>
      <c r="F79" s="420">
        <f>$C79*E79</f>
        <v>0</v>
      </c>
    </row>
    <row r="80" spans="1:6" ht="14.4" thickBot="1" x14ac:dyDescent="0.35">
      <c r="A80" s="64"/>
      <c r="B80" s="65" t="s">
        <v>459</v>
      </c>
      <c r="C80" s="64"/>
      <c r="D80" s="64"/>
      <c r="E80" s="66"/>
      <c r="F80" s="67">
        <f>SUM(F70:F79)</f>
        <v>0</v>
      </c>
    </row>
    <row r="81" spans="1:6" x14ac:dyDescent="0.3">
      <c r="A81" s="440"/>
      <c r="B81" s="448"/>
      <c r="C81" s="440"/>
      <c r="D81" s="440"/>
      <c r="E81" s="447"/>
      <c r="F81" s="441"/>
    </row>
    <row r="82" spans="1:6" x14ac:dyDescent="0.3">
      <c r="A82" s="438" t="s">
        <v>104</v>
      </c>
      <c r="B82" s="439" t="s">
        <v>460</v>
      </c>
      <c r="C82" s="440"/>
      <c r="D82" s="440"/>
      <c r="E82" s="447"/>
      <c r="F82" s="441"/>
    </row>
    <row r="83" spans="1:6" ht="55.95" customHeight="1" x14ac:dyDescent="0.3">
      <c r="A83" s="438"/>
      <c r="B83" s="448" t="s">
        <v>461</v>
      </c>
      <c r="C83" s="440"/>
      <c r="D83" s="440"/>
      <c r="E83" s="447"/>
      <c r="F83" s="441"/>
    </row>
    <row r="84" spans="1:6" ht="56.4" customHeight="1" x14ac:dyDescent="0.3">
      <c r="A84" s="440" t="s">
        <v>388</v>
      </c>
      <c r="B84" s="448" t="s">
        <v>465</v>
      </c>
      <c r="C84" s="440">
        <v>1</v>
      </c>
      <c r="D84" s="440" t="s">
        <v>463</v>
      </c>
      <c r="E84" s="447"/>
      <c r="F84" s="441">
        <f>C84*E84</f>
        <v>0</v>
      </c>
    </row>
    <row r="85" spans="1:6" x14ac:dyDescent="0.3">
      <c r="A85" s="72"/>
      <c r="B85" s="73" t="s">
        <v>470</v>
      </c>
      <c r="C85" s="72"/>
      <c r="D85" s="72"/>
      <c r="E85" s="74"/>
      <c r="F85" s="75">
        <f>SUM(F84)</f>
        <v>0</v>
      </c>
    </row>
    <row r="86" spans="1:6" x14ac:dyDescent="0.3">
      <c r="A86" s="230" t="s">
        <v>113</v>
      </c>
      <c r="B86" s="224" t="s">
        <v>471</v>
      </c>
      <c r="C86" s="225"/>
      <c r="D86" s="225"/>
      <c r="E86" s="447"/>
      <c r="F86" s="231"/>
    </row>
    <row r="87" spans="1:6" x14ac:dyDescent="0.3">
      <c r="A87" s="440" t="s">
        <v>354</v>
      </c>
      <c r="B87" s="442" t="s">
        <v>472</v>
      </c>
      <c r="C87" s="440"/>
      <c r="D87" s="440"/>
      <c r="E87" s="447"/>
      <c r="F87" s="441"/>
    </row>
    <row r="88" spans="1:6" ht="76.95" customHeight="1" x14ac:dyDescent="0.3">
      <c r="A88" s="440"/>
      <c r="B88" s="421" t="s">
        <v>473</v>
      </c>
      <c r="C88" s="440"/>
      <c r="D88" s="440"/>
      <c r="E88" s="447"/>
      <c r="F88" s="441"/>
    </row>
    <row r="89" spans="1:6" ht="18" customHeight="1" x14ac:dyDescent="0.3">
      <c r="A89" s="440" t="s">
        <v>346</v>
      </c>
      <c r="B89" s="448" t="s">
        <v>606</v>
      </c>
      <c r="C89" s="440">
        <v>8</v>
      </c>
      <c r="D89" s="440" t="s">
        <v>475</v>
      </c>
      <c r="E89" s="76"/>
      <c r="F89" s="441">
        <f>E89*C89</f>
        <v>0</v>
      </c>
    </row>
    <row r="90" spans="1:6" x14ac:dyDescent="0.3">
      <c r="A90" s="440"/>
      <c r="B90" s="442"/>
      <c r="C90" s="440"/>
      <c r="D90" s="440"/>
      <c r="E90" s="447"/>
      <c r="F90" s="441"/>
    </row>
    <row r="91" spans="1:6" ht="14.4" thickBot="1" x14ac:dyDescent="0.35">
      <c r="A91" s="64"/>
      <c r="B91" s="65" t="s">
        <v>479</v>
      </c>
      <c r="C91" s="64"/>
      <c r="D91" s="64"/>
      <c r="E91" s="66"/>
      <c r="F91" s="67">
        <f>SUM(F87:F90)</f>
        <v>0</v>
      </c>
    </row>
    <row r="92" spans="1:6" ht="17.399999999999999" customHeight="1" x14ac:dyDescent="0.3">
      <c r="A92" s="438" t="s">
        <v>354</v>
      </c>
      <c r="B92" s="442" t="s">
        <v>486</v>
      </c>
      <c r="C92" s="440"/>
      <c r="D92" s="440"/>
      <c r="E92" s="447"/>
      <c r="F92" s="441"/>
    </row>
    <row r="93" spans="1:6" ht="32.4" customHeight="1" x14ac:dyDescent="0.3">
      <c r="A93" s="440"/>
      <c r="B93" s="450" t="s">
        <v>607</v>
      </c>
      <c r="C93" s="440"/>
      <c r="D93" s="440"/>
      <c r="E93" s="447"/>
      <c r="F93" s="441"/>
    </row>
    <row r="94" spans="1:6" ht="19.2" customHeight="1" x14ac:dyDescent="0.3">
      <c r="A94" s="440" t="s">
        <v>346</v>
      </c>
      <c r="B94" s="448" t="s">
        <v>488</v>
      </c>
      <c r="C94" s="440">
        <v>130</v>
      </c>
      <c r="D94" s="440" t="s">
        <v>348</v>
      </c>
      <c r="E94" s="447"/>
      <c r="F94" s="441">
        <f>C94*E94</f>
        <v>0</v>
      </c>
    </row>
    <row r="95" spans="1:6" ht="19.95" customHeight="1" x14ac:dyDescent="0.3">
      <c r="A95" s="440" t="s">
        <v>365</v>
      </c>
      <c r="B95" s="448" t="s">
        <v>489</v>
      </c>
      <c r="C95" s="440">
        <v>8</v>
      </c>
      <c r="D95" s="440" t="s">
        <v>348</v>
      </c>
      <c r="E95" s="447"/>
      <c r="F95" s="441">
        <f>C95*E95</f>
        <v>0</v>
      </c>
    </row>
    <row r="96" spans="1:6" ht="61.2" customHeight="1" x14ac:dyDescent="0.3">
      <c r="A96" s="440"/>
      <c r="B96" s="450" t="s">
        <v>490</v>
      </c>
      <c r="C96" s="440"/>
      <c r="D96" s="440"/>
      <c r="E96" s="447"/>
      <c r="F96" s="441"/>
    </row>
    <row r="97" spans="1:6" ht="15.6" x14ac:dyDescent="0.3">
      <c r="A97" s="440" t="s">
        <v>352</v>
      </c>
      <c r="B97" s="448" t="s">
        <v>491</v>
      </c>
      <c r="C97" s="440">
        <v>130</v>
      </c>
      <c r="D97" s="440" t="s">
        <v>348</v>
      </c>
      <c r="E97" s="447"/>
      <c r="F97" s="441">
        <f>C97*E97</f>
        <v>0</v>
      </c>
    </row>
    <row r="98" spans="1:6" ht="15.6" x14ac:dyDescent="0.3">
      <c r="A98" s="440" t="s">
        <v>399</v>
      </c>
      <c r="B98" s="448" t="s">
        <v>492</v>
      </c>
      <c r="C98" s="440">
        <f>C95</f>
        <v>8</v>
      </c>
      <c r="D98" s="440" t="s">
        <v>348</v>
      </c>
      <c r="E98" s="447"/>
      <c r="F98" s="441">
        <f>C98*E98</f>
        <v>0</v>
      </c>
    </row>
    <row r="99" spans="1:6" ht="31.95" customHeight="1" x14ac:dyDescent="0.3">
      <c r="A99" s="440"/>
      <c r="B99" s="450" t="s">
        <v>608</v>
      </c>
      <c r="C99" s="440"/>
      <c r="D99" s="440"/>
      <c r="E99" s="447"/>
      <c r="F99" s="441"/>
    </row>
    <row r="100" spans="1:6" ht="15.6" x14ac:dyDescent="0.3">
      <c r="A100" s="440" t="s">
        <v>384</v>
      </c>
      <c r="B100" s="448" t="s">
        <v>494</v>
      </c>
      <c r="C100" s="440">
        <v>115</v>
      </c>
      <c r="D100" s="440" t="s">
        <v>348</v>
      </c>
      <c r="E100" s="447"/>
      <c r="F100" s="441">
        <f>C100*E100</f>
        <v>0</v>
      </c>
    </row>
    <row r="101" spans="1:6" ht="76.95" customHeight="1" x14ac:dyDescent="0.3">
      <c r="A101" s="440"/>
      <c r="B101" s="421" t="s">
        <v>609</v>
      </c>
      <c r="C101" s="440"/>
      <c r="D101" s="440"/>
      <c r="E101" s="447"/>
      <c r="F101" s="441"/>
    </row>
    <row r="102" spans="1:6" ht="15.6" x14ac:dyDescent="0.3">
      <c r="A102" s="440" t="s">
        <v>386</v>
      </c>
      <c r="B102" s="422" t="s">
        <v>496</v>
      </c>
      <c r="C102" s="440">
        <f>C100</f>
        <v>115</v>
      </c>
      <c r="D102" s="440" t="s">
        <v>348</v>
      </c>
      <c r="E102" s="447"/>
      <c r="F102" s="441">
        <f>C102*E102</f>
        <v>0</v>
      </c>
    </row>
    <row r="103" spans="1:6" s="7" customFormat="1" x14ac:dyDescent="0.3">
      <c r="A103" s="423" t="s">
        <v>358</v>
      </c>
      <c r="B103" s="424" t="s">
        <v>497</v>
      </c>
      <c r="C103" s="423"/>
      <c r="D103" s="423"/>
      <c r="E103" s="447"/>
      <c r="F103" s="425"/>
    </row>
    <row r="104" spans="1:6" s="7" customFormat="1" ht="27.6" x14ac:dyDescent="0.3">
      <c r="A104" s="426"/>
      <c r="B104" s="421" t="s">
        <v>498</v>
      </c>
      <c r="C104" s="426"/>
      <c r="D104" s="426"/>
      <c r="E104" s="447"/>
      <c r="F104" s="441"/>
    </row>
    <row r="105" spans="1:6" s="7" customFormat="1" ht="15.6" x14ac:dyDescent="0.3">
      <c r="A105" s="426" t="s">
        <v>346</v>
      </c>
      <c r="B105" s="422" t="s">
        <v>499</v>
      </c>
      <c r="C105" s="426">
        <v>60</v>
      </c>
      <c r="D105" s="426" t="s">
        <v>348</v>
      </c>
      <c r="E105" s="447"/>
      <c r="F105" s="441">
        <f>C105*E105</f>
        <v>0</v>
      </c>
    </row>
    <row r="106" spans="1:6" s="7" customFormat="1" x14ac:dyDescent="0.3">
      <c r="A106" s="423"/>
      <c r="B106" s="424"/>
      <c r="C106" s="423"/>
      <c r="D106" s="423"/>
      <c r="E106" s="447"/>
      <c r="F106" s="425"/>
    </row>
    <row r="107" spans="1:6" s="7" customFormat="1" x14ac:dyDescent="0.3">
      <c r="A107" s="423"/>
      <c r="B107" s="424" t="s">
        <v>615</v>
      </c>
      <c r="C107" s="423"/>
      <c r="D107" s="423"/>
      <c r="E107" s="447"/>
      <c r="F107" s="425"/>
    </row>
    <row r="108" spans="1:6" s="1" customFormat="1" ht="49.95" customHeight="1" x14ac:dyDescent="0.3">
      <c r="A108" s="426"/>
      <c r="B108" s="421" t="s">
        <v>500</v>
      </c>
      <c r="C108" s="426"/>
      <c r="D108" s="426"/>
      <c r="E108" s="447"/>
      <c r="F108" s="441"/>
    </row>
    <row r="109" spans="1:6" s="1" customFormat="1" ht="26.4" customHeight="1" x14ac:dyDescent="0.3">
      <c r="A109" s="426"/>
      <c r="B109" s="422" t="s">
        <v>616</v>
      </c>
      <c r="C109" s="426">
        <v>60</v>
      </c>
      <c r="D109" s="426" t="s">
        <v>348</v>
      </c>
      <c r="E109" s="447"/>
      <c r="F109" s="441">
        <f>E109*C109</f>
        <v>0</v>
      </c>
    </row>
    <row r="110" spans="1:6" s="1" customFormat="1" ht="25.95" customHeight="1" x14ac:dyDescent="0.3">
      <c r="A110" s="426"/>
      <c r="B110" s="421" t="s">
        <v>617</v>
      </c>
      <c r="C110" s="426"/>
      <c r="D110" s="426"/>
      <c r="E110" s="447"/>
      <c r="F110" s="441"/>
    </row>
    <row r="111" spans="1:6" s="1" customFormat="1" ht="25.95" customHeight="1" x14ac:dyDescent="0.3">
      <c r="A111" s="426"/>
      <c r="B111" s="421" t="s">
        <v>618</v>
      </c>
      <c r="C111" s="426">
        <v>3.8</v>
      </c>
      <c r="D111" s="426" t="s">
        <v>348</v>
      </c>
      <c r="E111" s="447"/>
      <c r="F111" s="441">
        <f>E111*C111</f>
        <v>0</v>
      </c>
    </row>
    <row r="112" spans="1:6" s="1" customFormat="1" ht="15.6" x14ac:dyDescent="0.3">
      <c r="A112" s="426" t="s">
        <v>346</v>
      </c>
      <c r="B112" s="422" t="s">
        <v>619</v>
      </c>
      <c r="C112" s="426">
        <v>10</v>
      </c>
      <c r="D112" s="426" t="s">
        <v>348</v>
      </c>
      <c r="E112" s="447"/>
      <c r="F112" s="441">
        <f>C112*E112</f>
        <v>0</v>
      </c>
    </row>
    <row r="113" spans="1:6" ht="16.95" customHeight="1" x14ac:dyDescent="0.3">
      <c r="A113" s="77"/>
      <c r="B113" s="73" t="s">
        <v>504</v>
      </c>
      <c r="C113" s="72"/>
      <c r="D113" s="72"/>
      <c r="E113" s="74"/>
      <c r="F113" s="75">
        <f>SUM(F92:F112)</f>
        <v>0</v>
      </c>
    </row>
    <row r="114" spans="1:6" ht="16.5" customHeight="1" x14ac:dyDescent="0.3">
      <c r="A114" s="427"/>
      <c r="B114" s="406"/>
      <c r="C114" s="402"/>
      <c r="D114" s="402"/>
      <c r="E114" s="404"/>
      <c r="F114" s="405"/>
    </row>
    <row r="115" spans="1:6" s="7" customFormat="1" ht="16.95" customHeight="1" x14ac:dyDescent="0.3">
      <c r="A115" s="423" t="s">
        <v>513</v>
      </c>
      <c r="B115" s="428" t="s">
        <v>514</v>
      </c>
      <c r="C115" s="423"/>
      <c r="D115" s="423"/>
      <c r="E115" s="429"/>
      <c r="F115" s="425"/>
    </row>
    <row r="116" spans="1:6" s="1" customFormat="1" ht="13.5" customHeight="1" x14ac:dyDescent="0.3">
      <c r="A116" s="426"/>
      <c r="B116" s="430"/>
      <c r="C116" s="426"/>
      <c r="D116" s="422"/>
      <c r="E116" s="447"/>
      <c r="F116" s="441"/>
    </row>
    <row r="117" spans="1:6" s="1" customFormat="1" ht="61.2" customHeight="1" x14ac:dyDescent="0.3">
      <c r="A117" s="426"/>
      <c r="B117" s="403" t="s">
        <v>610</v>
      </c>
      <c r="C117" s="426">
        <v>68</v>
      </c>
      <c r="D117" s="426" t="s">
        <v>348</v>
      </c>
      <c r="E117" s="447"/>
      <c r="F117" s="441">
        <f>C117*E117</f>
        <v>0</v>
      </c>
    </row>
    <row r="118" spans="1:6" s="1" customFormat="1" ht="29.25" customHeight="1" x14ac:dyDescent="0.3">
      <c r="A118" s="426" t="s">
        <v>346</v>
      </c>
      <c r="B118" s="403" t="s">
        <v>611</v>
      </c>
      <c r="C118" s="426">
        <v>60</v>
      </c>
      <c r="D118" s="426" t="s">
        <v>348</v>
      </c>
      <c r="E118" s="447"/>
      <c r="F118" s="441">
        <f>C118*E118</f>
        <v>0</v>
      </c>
    </row>
    <row r="119" spans="1:6" s="1" customFormat="1" ht="13.5" customHeight="1" x14ac:dyDescent="0.3">
      <c r="A119" s="426" t="s">
        <v>354</v>
      </c>
      <c r="B119" s="431" t="s">
        <v>519</v>
      </c>
      <c r="C119" s="426"/>
      <c r="D119" s="422"/>
      <c r="E119" s="447"/>
      <c r="F119" s="441"/>
    </row>
    <row r="120" spans="1:6" s="1" customFormat="1" ht="41.4" x14ac:dyDescent="0.3">
      <c r="A120" s="426"/>
      <c r="B120" s="432" t="s">
        <v>520</v>
      </c>
      <c r="C120" s="426"/>
      <c r="D120" s="422"/>
      <c r="E120" s="447"/>
      <c r="F120" s="441"/>
    </row>
    <row r="121" spans="1:6" s="1" customFormat="1" x14ac:dyDescent="0.3">
      <c r="A121" s="426" t="s">
        <v>346</v>
      </c>
      <c r="B121" s="433" t="s">
        <v>521</v>
      </c>
      <c r="C121" s="426">
        <v>4</v>
      </c>
      <c r="D121" s="426" t="s">
        <v>475</v>
      </c>
      <c r="E121" s="447"/>
      <c r="F121" s="441">
        <f>C121*E121</f>
        <v>0</v>
      </c>
    </row>
    <row r="122" spans="1:6" s="1" customFormat="1" ht="57.75" customHeight="1" x14ac:dyDescent="0.3">
      <c r="A122" s="426" t="s">
        <v>365</v>
      </c>
      <c r="B122" s="433" t="s">
        <v>522</v>
      </c>
      <c r="C122" s="434">
        <v>4</v>
      </c>
      <c r="D122" s="426" t="s">
        <v>475</v>
      </c>
      <c r="E122" s="447"/>
      <c r="F122" s="441">
        <f>C122*E122</f>
        <v>0</v>
      </c>
    </row>
    <row r="123" spans="1:6" s="1" customFormat="1" x14ac:dyDescent="0.3">
      <c r="A123" s="426" t="s">
        <v>379</v>
      </c>
      <c r="B123" s="433" t="s">
        <v>523</v>
      </c>
      <c r="C123" s="426">
        <v>4</v>
      </c>
      <c r="D123" s="426" t="s">
        <v>475</v>
      </c>
      <c r="E123" s="447"/>
      <c r="F123" s="441">
        <f>C123*E123</f>
        <v>0</v>
      </c>
    </row>
    <row r="124" spans="1:6" ht="28.2" thickBot="1" x14ac:dyDescent="0.35">
      <c r="A124" s="72"/>
      <c r="B124" s="65" t="s">
        <v>525</v>
      </c>
      <c r="C124" s="64"/>
      <c r="D124" s="64"/>
      <c r="E124" s="66"/>
      <c r="F124" s="67">
        <f>SUM(F117:F123)</f>
        <v>0</v>
      </c>
    </row>
    <row r="125" spans="1:6" x14ac:dyDescent="0.3">
      <c r="A125" s="402"/>
      <c r="B125" s="406"/>
      <c r="C125" s="402"/>
      <c r="D125" s="402"/>
      <c r="E125" s="404"/>
      <c r="F125" s="435"/>
    </row>
    <row r="126" spans="1:6" x14ac:dyDescent="0.3">
      <c r="A126" s="402" t="s">
        <v>526</v>
      </c>
      <c r="B126" s="406" t="s">
        <v>620</v>
      </c>
      <c r="C126" s="402"/>
      <c r="D126" s="402"/>
      <c r="E126" s="404"/>
      <c r="F126" s="435"/>
    </row>
    <row r="127" spans="1:6" x14ac:dyDescent="0.3">
      <c r="A127" s="402"/>
      <c r="B127" s="406"/>
      <c r="C127" s="402"/>
      <c r="D127" s="402"/>
      <c r="E127" s="404"/>
      <c r="F127" s="435"/>
    </row>
    <row r="128" spans="1:6" ht="15.6" x14ac:dyDescent="0.3">
      <c r="A128" s="402" t="s">
        <v>346</v>
      </c>
      <c r="B128" s="433" t="s">
        <v>621</v>
      </c>
      <c r="C128" s="402">
        <v>1</v>
      </c>
      <c r="D128" s="440" t="s">
        <v>351</v>
      </c>
      <c r="E128" s="404"/>
      <c r="F128" s="405">
        <f>E128*C128</f>
        <v>0</v>
      </c>
    </row>
    <row r="129" spans="1:6" x14ac:dyDescent="0.3">
      <c r="A129" s="402"/>
      <c r="B129" s="406"/>
      <c r="C129" s="402"/>
      <c r="D129" s="402"/>
      <c r="E129" s="404"/>
      <c r="F129" s="435"/>
    </row>
    <row r="130" spans="1:6" ht="252" customHeight="1" x14ac:dyDescent="0.3">
      <c r="A130" s="402"/>
      <c r="B130" s="403" t="s">
        <v>529</v>
      </c>
      <c r="C130" s="402"/>
      <c r="D130" s="402"/>
      <c r="E130" s="404"/>
      <c r="F130" s="435"/>
    </row>
    <row r="131" spans="1:6" ht="27.6" x14ac:dyDescent="0.3">
      <c r="A131" s="402" t="s">
        <v>365</v>
      </c>
      <c r="B131" s="459" t="s">
        <v>530</v>
      </c>
      <c r="C131" s="434">
        <v>1</v>
      </c>
      <c r="D131" s="426" t="s">
        <v>357</v>
      </c>
      <c r="E131" s="447"/>
      <c r="F131" s="441">
        <f>E131*C131</f>
        <v>0</v>
      </c>
    </row>
    <row r="132" spans="1:6" ht="17.399999999999999" customHeight="1" x14ac:dyDescent="0.3">
      <c r="A132" s="402" t="s">
        <v>379</v>
      </c>
      <c r="B132" s="403" t="s">
        <v>622</v>
      </c>
      <c r="C132" s="434">
        <v>1</v>
      </c>
      <c r="D132" s="426" t="s">
        <v>357</v>
      </c>
      <c r="E132" s="447"/>
      <c r="F132" s="441">
        <f>E132*C132</f>
        <v>0</v>
      </c>
    </row>
    <row r="133" spans="1:6" s="1" customFormat="1" ht="27.6" x14ac:dyDescent="0.3">
      <c r="A133" s="426" t="s">
        <v>352</v>
      </c>
      <c r="B133" s="433" t="s">
        <v>623</v>
      </c>
      <c r="C133" s="434">
        <v>1</v>
      </c>
      <c r="D133" s="426" t="s">
        <v>357</v>
      </c>
      <c r="E133" s="447"/>
      <c r="F133" s="441">
        <f>E133*C133</f>
        <v>0</v>
      </c>
    </row>
    <row r="134" spans="1:6" s="1" customFormat="1" x14ac:dyDescent="0.3">
      <c r="A134" s="427"/>
      <c r="B134" s="460"/>
      <c r="C134" s="427"/>
      <c r="D134" s="427"/>
      <c r="E134" s="404"/>
      <c r="F134" s="405"/>
    </row>
    <row r="135" spans="1:6" s="1" customFormat="1" ht="30" customHeight="1" x14ac:dyDescent="0.3">
      <c r="A135" s="427" t="s">
        <v>399</v>
      </c>
      <c r="B135" s="460" t="s">
        <v>624</v>
      </c>
      <c r="C135" s="427">
        <v>1</v>
      </c>
      <c r="D135" s="427" t="s">
        <v>357</v>
      </c>
      <c r="E135" s="404"/>
      <c r="F135" s="405">
        <f>E135*C135</f>
        <v>0</v>
      </c>
    </row>
    <row r="136" spans="1:6" s="1" customFormat="1" ht="19.2" customHeight="1" x14ac:dyDescent="0.3">
      <c r="A136" s="427"/>
      <c r="B136" s="460"/>
      <c r="C136" s="427"/>
      <c r="D136" s="427"/>
      <c r="E136" s="404"/>
      <c r="F136" s="405"/>
    </row>
    <row r="137" spans="1:6" s="1" customFormat="1" ht="23.4" customHeight="1" x14ac:dyDescent="0.3">
      <c r="A137" s="427"/>
      <c r="B137" s="461" t="s">
        <v>480</v>
      </c>
      <c r="C137" s="427"/>
      <c r="D137" s="427"/>
      <c r="E137" s="404"/>
      <c r="F137" s="405"/>
    </row>
    <row r="138" spans="1:6" s="1" customFormat="1" ht="30" customHeight="1" x14ac:dyDescent="0.3">
      <c r="A138" s="427"/>
      <c r="B138" s="460" t="s">
        <v>625</v>
      </c>
      <c r="C138" s="427"/>
      <c r="D138" s="427"/>
      <c r="E138" s="404"/>
      <c r="F138" s="405"/>
    </row>
    <row r="139" spans="1:6" s="1" customFormat="1" ht="30" customHeight="1" x14ac:dyDescent="0.3">
      <c r="A139" s="427" t="s">
        <v>360</v>
      </c>
      <c r="B139" s="460" t="s">
        <v>621</v>
      </c>
      <c r="C139" s="427">
        <v>6</v>
      </c>
      <c r="D139" s="427" t="s">
        <v>357</v>
      </c>
      <c r="E139" s="404"/>
      <c r="F139" s="405">
        <f>E139*C139</f>
        <v>0</v>
      </c>
    </row>
    <row r="140" spans="1:6" s="1" customFormat="1" ht="30" customHeight="1" x14ac:dyDescent="0.3">
      <c r="A140" s="427" t="s">
        <v>626</v>
      </c>
      <c r="B140" s="460" t="s">
        <v>627</v>
      </c>
      <c r="C140" s="427">
        <v>3</v>
      </c>
      <c r="D140" s="427" t="s">
        <v>451</v>
      </c>
      <c r="E140" s="404"/>
      <c r="F140" s="405">
        <f>E140*C140</f>
        <v>0</v>
      </c>
    </row>
    <row r="141" spans="1:6" s="1" customFormat="1" ht="30" customHeight="1" x14ac:dyDescent="0.3">
      <c r="A141" s="427"/>
      <c r="B141" s="450" t="s">
        <v>490</v>
      </c>
      <c r="C141" s="427"/>
      <c r="D141" s="427"/>
      <c r="E141" s="404"/>
      <c r="F141" s="405"/>
    </row>
    <row r="142" spans="1:6" s="1" customFormat="1" ht="30" customHeight="1" x14ac:dyDescent="0.3">
      <c r="A142" s="427" t="s">
        <v>360</v>
      </c>
      <c r="B142" s="460" t="s">
        <v>621</v>
      </c>
      <c r="C142" s="427">
        <v>1</v>
      </c>
      <c r="D142" s="427" t="s">
        <v>357</v>
      </c>
      <c r="E142" s="404"/>
      <c r="F142" s="405">
        <f>E142*C142</f>
        <v>0</v>
      </c>
    </row>
    <row r="143" spans="1:6" s="1" customFormat="1" ht="30" customHeight="1" thickBot="1" x14ac:dyDescent="0.35">
      <c r="A143" s="72"/>
      <c r="B143" s="65" t="s">
        <v>628</v>
      </c>
      <c r="C143" s="64"/>
      <c r="D143" s="64"/>
      <c r="E143" s="66"/>
      <c r="F143" s="67">
        <f>SUM(F127:F142)</f>
        <v>0</v>
      </c>
    </row>
    <row r="144" spans="1:6" x14ac:dyDescent="0.3">
      <c r="A144" s="402"/>
      <c r="B144" s="406" t="s">
        <v>543</v>
      </c>
      <c r="C144" s="402"/>
      <c r="D144" s="402"/>
      <c r="E144" s="404"/>
      <c r="F144" s="435"/>
    </row>
    <row r="145" spans="1:6" ht="396" customHeight="1" x14ac:dyDescent="0.3">
      <c r="A145" s="4"/>
      <c r="B145" s="462" t="s">
        <v>545</v>
      </c>
      <c r="C145" s="402">
        <v>1</v>
      </c>
      <c r="D145" s="402" t="s">
        <v>613</v>
      </c>
      <c r="E145" s="404"/>
      <c r="F145" s="435">
        <f>E145*C145</f>
        <v>0</v>
      </c>
    </row>
    <row r="146" spans="1:6" ht="28.2" thickBot="1" x14ac:dyDescent="0.35">
      <c r="A146" s="402"/>
      <c r="B146" s="65" t="s">
        <v>549</v>
      </c>
      <c r="C146" s="64"/>
      <c r="D146" s="64"/>
      <c r="E146" s="80"/>
      <c r="F146" s="67">
        <f>SUM(F145)</f>
        <v>0</v>
      </c>
    </row>
    <row r="147" spans="1:6" x14ac:dyDescent="0.3">
      <c r="A147" s="72"/>
      <c r="B147" s="81"/>
      <c r="C147" s="82"/>
      <c r="D147" s="82"/>
      <c r="E147" s="83"/>
      <c r="F147" s="71"/>
    </row>
    <row r="148" spans="1:6" ht="31.2" customHeight="1" x14ac:dyDescent="0.3">
      <c r="A148" s="77"/>
      <c r="B148" s="84" t="s">
        <v>336</v>
      </c>
      <c r="C148" s="85"/>
      <c r="D148" s="85"/>
      <c r="E148" s="86"/>
      <c r="F148" s="75" t="s">
        <v>340</v>
      </c>
    </row>
    <row r="149" spans="1:6" ht="18.600000000000001" customHeight="1" x14ac:dyDescent="0.3">
      <c r="A149" s="232"/>
      <c r="B149" s="226" t="s">
        <v>550</v>
      </c>
      <c r="C149" s="227"/>
      <c r="D149" s="227"/>
      <c r="E149" s="228"/>
      <c r="F149" s="405"/>
    </row>
    <row r="150" spans="1:6" ht="18.600000000000001" customHeight="1" x14ac:dyDescent="0.3">
      <c r="A150" s="440" t="s">
        <v>39</v>
      </c>
      <c r="B150" s="436" t="s">
        <v>551</v>
      </c>
      <c r="C150" s="440"/>
      <c r="D150" s="436"/>
      <c r="E150" s="437"/>
      <c r="F150" s="441">
        <f>F50</f>
        <v>0</v>
      </c>
    </row>
    <row r="151" spans="1:6" ht="18.600000000000001" customHeight="1" x14ac:dyDescent="0.3">
      <c r="A151" s="440" t="s">
        <v>46</v>
      </c>
      <c r="B151" s="436" t="s">
        <v>418</v>
      </c>
      <c r="C151" s="440"/>
      <c r="D151" s="436"/>
      <c r="E151" s="437"/>
      <c r="F151" s="441">
        <f>F68</f>
        <v>0</v>
      </c>
    </row>
    <row r="152" spans="1:6" ht="18.600000000000001" customHeight="1" x14ac:dyDescent="0.3">
      <c r="A152" s="440" t="s">
        <v>75</v>
      </c>
      <c r="B152" s="436" t="s">
        <v>448</v>
      </c>
      <c r="C152" s="440"/>
      <c r="D152" s="436"/>
      <c r="E152" s="437"/>
      <c r="F152" s="441">
        <f>F80</f>
        <v>0</v>
      </c>
    </row>
    <row r="153" spans="1:6" ht="18.600000000000001" customHeight="1" x14ac:dyDescent="0.3">
      <c r="A153" s="440" t="s">
        <v>104</v>
      </c>
      <c r="B153" s="436" t="s">
        <v>552</v>
      </c>
      <c r="C153" s="440"/>
      <c r="D153" s="436"/>
      <c r="E153" s="437"/>
      <c r="F153" s="441">
        <f>F85</f>
        <v>0</v>
      </c>
    </row>
    <row r="154" spans="1:6" ht="18.600000000000001" customHeight="1" x14ac:dyDescent="0.3">
      <c r="A154" s="440" t="s">
        <v>113</v>
      </c>
      <c r="B154" s="436" t="s">
        <v>553</v>
      </c>
      <c r="C154" s="440"/>
      <c r="D154" s="436"/>
      <c r="E154" s="437"/>
      <c r="F154" s="441">
        <f>F91</f>
        <v>0</v>
      </c>
    </row>
    <row r="155" spans="1:6" ht="18.600000000000001" customHeight="1" x14ac:dyDescent="0.3">
      <c r="A155" s="440" t="s">
        <v>153</v>
      </c>
      <c r="B155" s="436" t="s">
        <v>554</v>
      </c>
      <c r="C155" s="440"/>
      <c r="D155" s="436"/>
      <c r="E155" s="437"/>
      <c r="F155" s="441">
        <f>F113</f>
        <v>0</v>
      </c>
    </row>
    <row r="156" spans="1:6" ht="18.600000000000001" customHeight="1" x14ac:dyDescent="0.3">
      <c r="A156" s="440" t="s">
        <v>513</v>
      </c>
      <c r="B156" s="436" t="s">
        <v>555</v>
      </c>
      <c r="C156" s="440"/>
      <c r="D156" s="436"/>
      <c r="E156" s="437"/>
      <c r="F156" s="441">
        <f>F124</f>
        <v>0</v>
      </c>
    </row>
    <row r="157" spans="1:6" ht="18.600000000000001" customHeight="1" x14ac:dyDescent="0.3">
      <c r="A157" s="440" t="s">
        <v>557</v>
      </c>
      <c r="B157" s="436" t="s">
        <v>629</v>
      </c>
      <c r="C157" s="440"/>
      <c r="D157" s="436"/>
      <c r="E157" s="437"/>
      <c r="F157" s="441">
        <f>F143</f>
        <v>0</v>
      </c>
    </row>
    <row r="158" spans="1:6" ht="14.1" customHeight="1" thickBot="1" x14ac:dyDescent="0.35">
      <c r="A158" s="440" t="s">
        <v>557</v>
      </c>
      <c r="B158" s="436" t="s">
        <v>543</v>
      </c>
      <c r="C158" s="440"/>
      <c r="D158" s="436"/>
      <c r="E158" s="437"/>
      <c r="F158" s="441">
        <f>F146</f>
        <v>0</v>
      </c>
    </row>
    <row r="159" spans="1:6" ht="14.4" thickBot="1" x14ac:dyDescent="0.35">
      <c r="A159" s="87"/>
      <c r="B159" s="88" t="s">
        <v>614</v>
      </c>
      <c r="C159" s="89"/>
      <c r="D159" s="90"/>
      <c r="E159" s="91"/>
      <c r="F159" s="92">
        <f>SUM(F150:F158)</f>
        <v>0</v>
      </c>
    </row>
  </sheetData>
  <mergeCells count="4">
    <mergeCell ref="A1:F1"/>
    <mergeCell ref="A2:F2"/>
    <mergeCell ref="A3:F3"/>
    <mergeCell ref="A4:F4"/>
  </mergeCells>
  <conditionalFormatting sqref="F78:F79 F71">
    <cfRule type="cellIs" dxfId="11" priority="2" stopIfTrue="1" operator="equal">
      <formula>0</formula>
    </cfRule>
  </conditionalFormatting>
  <conditionalFormatting sqref="F78:F79 F71">
    <cfRule type="cellIs" dxfId="10" priority="1" stopIfTrue="1" operator="equal">
      <formula>0</formula>
    </cfRule>
  </conditionalFormatting>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0E605C-BE8F-4866-8920-6ADEB2438365}">
  <dimension ref="A1:H86"/>
  <sheetViews>
    <sheetView tabSelected="1" topLeftCell="A65" workbookViewId="0">
      <selection activeCell="B86" sqref="B86"/>
    </sheetView>
  </sheetViews>
  <sheetFormatPr defaultRowHeight="14.4" x14ac:dyDescent="0.3"/>
  <cols>
    <col min="2" max="2" width="46.6640625" customWidth="1"/>
    <col min="5" max="5" width="9.33203125" bestFit="1" customWidth="1"/>
    <col min="6" max="6" width="12.44140625" customWidth="1"/>
  </cols>
  <sheetData>
    <row r="1" spans="1:6" ht="42" customHeight="1" x14ac:dyDescent="0.3">
      <c r="A1" s="549"/>
      <c r="B1" s="550"/>
      <c r="C1" s="550"/>
      <c r="D1" s="550"/>
      <c r="E1" s="550"/>
      <c r="F1" s="551"/>
    </row>
    <row r="2" spans="1:6" x14ac:dyDescent="0.3">
      <c r="A2" s="552"/>
      <c r="B2" s="553"/>
      <c r="C2" s="553"/>
      <c r="D2" s="553"/>
      <c r="E2" s="553"/>
      <c r="F2" s="554"/>
    </row>
    <row r="3" spans="1:6" x14ac:dyDescent="0.3">
      <c r="A3" s="555" t="s">
        <v>334</v>
      </c>
      <c r="B3" s="556"/>
      <c r="C3" s="556"/>
      <c r="D3" s="556"/>
      <c r="E3" s="556"/>
      <c r="F3" s="557"/>
    </row>
    <row r="4" spans="1:6" x14ac:dyDescent="0.3">
      <c r="A4" s="558" t="s">
        <v>335</v>
      </c>
      <c r="B4" s="559"/>
      <c r="C4" s="559"/>
      <c r="D4" s="559"/>
      <c r="E4" s="559"/>
      <c r="F4" s="560"/>
    </row>
    <row r="5" spans="1:6" ht="37.950000000000003" customHeight="1" x14ac:dyDescent="0.3">
      <c r="A5" s="40" t="s">
        <v>34</v>
      </c>
      <c r="B5" s="34" t="s">
        <v>336</v>
      </c>
      <c r="C5" s="33" t="s">
        <v>337</v>
      </c>
      <c r="D5" s="33" t="s">
        <v>338</v>
      </c>
      <c r="E5" s="35" t="s">
        <v>339</v>
      </c>
      <c r="F5" s="39" t="s">
        <v>340</v>
      </c>
    </row>
    <row r="6" spans="1:6" ht="43.2" customHeight="1" x14ac:dyDescent="0.3">
      <c r="A6" s="56" t="s">
        <v>341</v>
      </c>
      <c r="B6" s="57" t="s">
        <v>630</v>
      </c>
      <c r="C6" s="58"/>
      <c r="D6" s="58"/>
      <c r="E6" s="59"/>
      <c r="F6" s="60"/>
    </row>
    <row r="7" spans="1:6" ht="25.95" customHeight="1" x14ac:dyDescent="0.3">
      <c r="A7" s="324" t="s">
        <v>39</v>
      </c>
      <c r="B7" s="439" t="s">
        <v>343</v>
      </c>
      <c r="C7" s="440"/>
      <c r="D7" s="440"/>
      <c r="E7" s="441"/>
      <c r="F7" s="463"/>
    </row>
    <row r="8" spans="1:6" x14ac:dyDescent="0.3">
      <c r="A8" s="324"/>
      <c r="B8" s="439"/>
      <c r="C8" s="440"/>
      <c r="D8" s="440"/>
      <c r="E8" s="441"/>
      <c r="F8" s="463"/>
    </row>
    <row r="9" spans="1:6" ht="28.2" customHeight="1" x14ac:dyDescent="0.3">
      <c r="A9" s="329" t="s">
        <v>344</v>
      </c>
      <c r="B9" s="442" t="s">
        <v>631</v>
      </c>
      <c r="C9" s="440"/>
      <c r="D9" s="440"/>
      <c r="E9" s="441"/>
      <c r="F9" s="463"/>
    </row>
    <row r="10" spans="1:6" ht="55.2" customHeight="1" x14ac:dyDescent="0.3">
      <c r="A10" s="331" t="s">
        <v>360</v>
      </c>
      <c r="B10" s="444" t="s">
        <v>347</v>
      </c>
      <c r="C10" s="445">
        <v>2</v>
      </c>
      <c r="D10" s="446" t="s">
        <v>348</v>
      </c>
      <c r="E10" s="447"/>
      <c r="F10" s="463">
        <f>C10*E10</f>
        <v>0</v>
      </c>
    </row>
    <row r="11" spans="1:6" ht="25.95" customHeight="1" x14ac:dyDescent="0.3">
      <c r="A11" s="329">
        <v>2</v>
      </c>
      <c r="B11" s="442" t="s">
        <v>632</v>
      </c>
      <c r="C11" s="440"/>
      <c r="D11" s="440"/>
      <c r="E11" s="447"/>
      <c r="F11" s="463"/>
    </row>
    <row r="12" spans="1:6" ht="30.6" customHeight="1" x14ac:dyDescent="0.3">
      <c r="A12" s="329" t="s">
        <v>360</v>
      </c>
      <c r="B12" s="448" t="s">
        <v>633</v>
      </c>
      <c r="C12" s="440">
        <v>6</v>
      </c>
      <c r="D12" s="440" t="s">
        <v>351</v>
      </c>
      <c r="E12" s="447"/>
      <c r="F12" s="463">
        <f>C12*E12</f>
        <v>0</v>
      </c>
    </row>
    <row r="13" spans="1:6" ht="34.200000000000003" customHeight="1" x14ac:dyDescent="0.3">
      <c r="A13" s="329">
        <v>3</v>
      </c>
      <c r="B13" s="442" t="s">
        <v>634</v>
      </c>
      <c r="C13" s="440"/>
      <c r="D13" s="440"/>
      <c r="E13" s="447"/>
      <c r="F13" s="463"/>
    </row>
    <row r="14" spans="1:6" ht="19.95" customHeight="1" x14ac:dyDescent="0.3">
      <c r="A14" s="329" t="s">
        <v>346</v>
      </c>
      <c r="B14" s="448" t="s">
        <v>635</v>
      </c>
      <c r="C14" s="440">
        <v>2</v>
      </c>
      <c r="D14" s="440" t="s">
        <v>357</v>
      </c>
      <c r="E14" s="447"/>
      <c r="F14" s="463">
        <f>C14*E14</f>
        <v>0</v>
      </c>
    </row>
    <row r="15" spans="1:6" ht="42" customHeight="1" x14ac:dyDescent="0.3">
      <c r="A15" s="329" t="s">
        <v>626</v>
      </c>
      <c r="B15" s="448" t="s">
        <v>636</v>
      </c>
      <c r="C15" s="440">
        <v>3</v>
      </c>
      <c r="D15" s="440" t="s">
        <v>351</v>
      </c>
      <c r="E15" s="447"/>
      <c r="F15" s="463">
        <f>C15*E15</f>
        <v>0</v>
      </c>
    </row>
    <row r="16" spans="1:6" ht="15" thickBot="1" x14ac:dyDescent="0.35">
      <c r="A16" s="43"/>
      <c r="B16" s="17" t="s">
        <v>575</v>
      </c>
      <c r="C16" s="16"/>
      <c r="D16" s="16"/>
      <c r="E16" s="18"/>
      <c r="F16" s="44">
        <f>SUM(F10:F15)</f>
        <v>0</v>
      </c>
    </row>
    <row r="17" spans="1:6" x14ac:dyDescent="0.3">
      <c r="A17" s="364" t="s">
        <v>46</v>
      </c>
      <c r="B17" s="365" t="s">
        <v>637</v>
      </c>
      <c r="C17" s="19"/>
      <c r="D17" s="20"/>
      <c r="E17" s="358"/>
      <c r="F17" s="15"/>
    </row>
    <row r="18" spans="1:6" x14ac:dyDescent="0.3">
      <c r="A18" s="336"/>
      <c r="B18" s="464" t="s">
        <v>638</v>
      </c>
      <c r="C18" s="348"/>
      <c r="D18" s="348"/>
      <c r="E18" s="339"/>
      <c r="F18" s="350"/>
    </row>
    <row r="19" spans="1:6" x14ac:dyDescent="0.3">
      <c r="A19" s="336"/>
      <c r="B19" s="465"/>
      <c r="C19" s="352"/>
      <c r="D19" s="352"/>
      <c r="E19" s="339"/>
      <c r="F19" s="353"/>
    </row>
    <row r="20" spans="1:6" x14ac:dyDescent="0.3">
      <c r="A20" s="336"/>
      <c r="B20" s="465"/>
      <c r="C20" s="366"/>
      <c r="D20" s="45"/>
      <c r="E20" s="339"/>
      <c r="F20" s="353"/>
    </row>
    <row r="21" spans="1:6" ht="57" customHeight="1" x14ac:dyDescent="0.3">
      <c r="A21" s="336" t="s">
        <v>346</v>
      </c>
      <c r="B21" s="344" t="s">
        <v>639</v>
      </c>
      <c r="C21" s="345">
        <v>1</v>
      </c>
      <c r="D21" s="345" t="s">
        <v>566</v>
      </c>
      <c r="E21" s="339"/>
      <c r="F21" s="353">
        <f>E21*C21</f>
        <v>0</v>
      </c>
    </row>
    <row r="22" spans="1:6" x14ac:dyDescent="0.3">
      <c r="A22" s="336"/>
      <c r="B22" s="344"/>
      <c r="C22" s="345"/>
      <c r="D22" s="61"/>
      <c r="E22" s="339"/>
      <c r="F22" s="353"/>
    </row>
    <row r="23" spans="1:6" ht="45.6" customHeight="1" x14ac:dyDescent="0.3">
      <c r="A23" s="336" t="s">
        <v>626</v>
      </c>
      <c r="B23" s="344" t="s">
        <v>640</v>
      </c>
      <c r="C23" s="345">
        <v>3</v>
      </c>
      <c r="D23" s="345" t="s">
        <v>566</v>
      </c>
      <c r="E23" s="339"/>
      <c r="F23" s="353">
        <f>E23*C23</f>
        <v>0</v>
      </c>
    </row>
    <row r="24" spans="1:6" x14ac:dyDescent="0.3">
      <c r="A24" s="336"/>
      <c r="B24" s="465"/>
      <c r="C24" s="367"/>
      <c r="D24" s="368"/>
      <c r="E24" s="339"/>
      <c r="F24" s="466"/>
    </row>
    <row r="25" spans="1:6" ht="42.6" customHeight="1" x14ac:dyDescent="0.3">
      <c r="A25" s="336" t="s">
        <v>641</v>
      </c>
      <c r="B25" s="344" t="s">
        <v>642</v>
      </c>
      <c r="C25" s="345">
        <v>3</v>
      </c>
      <c r="D25" s="345" t="s">
        <v>566</v>
      </c>
      <c r="E25" s="339"/>
      <c r="F25" s="353">
        <f>E25*C25</f>
        <v>0</v>
      </c>
    </row>
    <row r="26" spans="1:6" x14ac:dyDescent="0.3">
      <c r="A26" s="336"/>
      <c r="B26" s="464"/>
      <c r="C26" s="46"/>
      <c r="D26" s="368"/>
      <c r="E26" s="339"/>
      <c r="F26" s="369"/>
    </row>
    <row r="27" spans="1:6" ht="43.95" customHeight="1" x14ac:dyDescent="0.3">
      <c r="A27" s="336" t="s">
        <v>643</v>
      </c>
      <c r="B27" s="344" t="s">
        <v>644</v>
      </c>
      <c r="C27" s="345">
        <v>1</v>
      </c>
      <c r="D27" s="345" t="s">
        <v>566</v>
      </c>
      <c r="E27" s="339"/>
      <c r="F27" s="353">
        <f>E27*C27</f>
        <v>0</v>
      </c>
    </row>
    <row r="28" spans="1:6" x14ac:dyDescent="0.3">
      <c r="A28" s="336"/>
      <c r="B28" s="344"/>
      <c r="C28" s="352"/>
      <c r="D28" s="368"/>
      <c r="E28" s="339"/>
      <c r="F28" s="369"/>
    </row>
    <row r="29" spans="1:6" x14ac:dyDescent="0.3">
      <c r="A29" s="336"/>
      <c r="B29" s="464" t="s">
        <v>645</v>
      </c>
      <c r="C29" s="352"/>
      <c r="D29" s="368"/>
      <c r="E29" s="339"/>
      <c r="F29" s="369"/>
    </row>
    <row r="30" spans="1:6" ht="45.6" customHeight="1" x14ac:dyDescent="0.3">
      <c r="A30" s="336"/>
      <c r="B30" s="464" t="s">
        <v>646</v>
      </c>
      <c r="C30" s="345">
        <v>200</v>
      </c>
      <c r="D30" s="345" t="s">
        <v>570</v>
      </c>
      <c r="E30" s="339"/>
      <c r="F30" s="353">
        <f>E30*C30</f>
        <v>0</v>
      </c>
    </row>
    <row r="31" spans="1:6" x14ac:dyDescent="0.3">
      <c r="A31" s="336" t="s">
        <v>647</v>
      </c>
      <c r="B31" s="344" t="s">
        <v>648</v>
      </c>
      <c r="C31" s="366"/>
      <c r="D31" s="368"/>
      <c r="E31" s="339"/>
      <c r="F31" s="369"/>
    </row>
    <row r="32" spans="1:6" x14ac:dyDescent="0.3">
      <c r="A32" s="336"/>
      <c r="B32" s="464"/>
      <c r="C32" s="366"/>
      <c r="D32" s="368"/>
      <c r="E32" s="339"/>
      <c r="F32" s="369"/>
    </row>
    <row r="33" spans="1:8" ht="26.4" x14ac:dyDescent="0.3">
      <c r="A33" s="336"/>
      <c r="B33" s="464" t="s">
        <v>649</v>
      </c>
      <c r="C33" s="366"/>
      <c r="D33" s="368"/>
      <c r="E33" s="339"/>
      <c r="F33" s="369"/>
    </row>
    <row r="34" spans="1:8" x14ac:dyDescent="0.3">
      <c r="A34" s="336"/>
      <c r="B34" s="464"/>
      <c r="C34" s="366"/>
      <c r="D34" s="368"/>
      <c r="E34" s="339"/>
      <c r="F34" s="369"/>
    </row>
    <row r="35" spans="1:8" ht="28.95" customHeight="1" x14ac:dyDescent="0.3">
      <c r="A35" s="336" t="s">
        <v>379</v>
      </c>
      <c r="B35" s="344" t="s">
        <v>650</v>
      </c>
      <c r="C35" s="345">
        <v>1</v>
      </c>
      <c r="D35" s="345" t="s">
        <v>566</v>
      </c>
      <c r="E35" s="339"/>
      <c r="F35" s="353">
        <f>E35*C35</f>
        <v>0</v>
      </c>
    </row>
    <row r="36" spans="1:8" x14ac:dyDescent="0.3">
      <c r="A36" s="336"/>
      <c r="B36" s="344"/>
      <c r="C36" s="367"/>
      <c r="D36" s="368"/>
      <c r="E36" s="339"/>
      <c r="F36" s="466"/>
    </row>
    <row r="37" spans="1:8" x14ac:dyDescent="0.3">
      <c r="A37" s="336"/>
      <c r="B37" s="464" t="s">
        <v>651</v>
      </c>
      <c r="C37" s="361"/>
      <c r="D37" s="368"/>
      <c r="E37" s="339"/>
      <c r="F37" s="369"/>
    </row>
    <row r="38" spans="1:8" x14ac:dyDescent="0.3">
      <c r="A38" s="62" t="s">
        <v>39</v>
      </c>
      <c r="B38" s="344" t="s">
        <v>652</v>
      </c>
      <c r="C38" s="368">
        <v>16</v>
      </c>
      <c r="D38" s="361" t="s">
        <v>573</v>
      </c>
      <c r="E38" s="339"/>
      <c r="F38" s="369">
        <f>E38*C38</f>
        <v>0</v>
      </c>
      <c r="H38" s="361"/>
    </row>
    <row r="39" spans="1:8" x14ac:dyDescent="0.3">
      <c r="A39" s="336" t="s">
        <v>46</v>
      </c>
      <c r="B39" s="344" t="s">
        <v>653</v>
      </c>
      <c r="C39" s="368">
        <v>5</v>
      </c>
      <c r="D39" s="361" t="s">
        <v>573</v>
      </c>
      <c r="E39" s="339"/>
      <c r="F39" s="369">
        <f>E39*C39</f>
        <v>0</v>
      </c>
      <c r="H39" s="361"/>
    </row>
    <row r="40" spans="1:8" x14ac:dyDescent="0.3">
      <c r="A40" s="336" t="s">
        <v>75</v>
      </c>
      <c r="B40" s="344" t="s">
        <v>654</v>
      </c>
      <c r="C40" s="368">
        <v>2</v>
      </c>
      <c r="D40" s="361" t="s">
        <v>573</v>
      </c>
      <c r="E40" s="339"/>
      <c r="F40" s="369">
        <f>E40*C40</f>
        <v>0</v>
      </c>
      <c r="H40" s="361"/>
    </row>
    <row r="41" spans="1:8" x14ac:dyDescent="0.3">
      <c r="A41" s="336" t="s">
        <v>104</v>
      </c>
      <c r="B41" s="344" t="s">
        <v>655</v>
      </c>
      <c r="C41" s="368">
        <v>6.5</v>
      </c>
      <c r="D41" s="361" t="s">
        <v>573</v>
      </c>
      <c r="E41" s="339"/>
      <c r="F41" s="369">
        <f>E41*C41</f>
        <v>0</v>
      </c>
      <c r="H41" s="361"/>
    </row>
    <row r="42" spans="1:8" x14ac:dyDescent="0.3">
      <c r="A42" s="336" t="s">
        <v>113</v>
      </c>
      <c r="B42" s="344" t="s">
        <v>656</v>
      </c>
      <c r="C42" s="368">
        <v>40</v>
      </c>
      <c r="D42" s="361" t="s">
        <v>573</v>
      </c>
      <c r="E42" s="339"/>
      <c r="F42" s="369">
        <f>E42*C42</f>
        <v>0</v>
      </c>
      <c r="H42" s="361"/>
    </row>
    <row r="43" spans="1:8" ht="15" thickBot="1" x14ac:dyDescent="0.35">
      <c r="A43" s="43"/>
      <c r="B43" s="17" t="s">
        <v>447</v>
      </c>
      <c r="C43" s="16"/>
      <c r="D43" s="16"/>
      <c r="E43" s="18"/>
      <c r="F43" s="44">
        <f>SUM(F21:F42)</f>
        <v>0</v>
      </c>
    </row>
    <row r="44" spans="1:8" x14ac:dyDescent="0.3">
      <c r="A44" s="364"/>
      <c r="B44" s="365" t="s">
        <v>448</v>
      </c>
      <c r="C44" s="21"/>
      <c r="D44" s="22"/>
      <c r="E44" s="339"/>
      <c r="F44" s="47"/>
    </row>
    <row r="45" spans="1:8" x14ac:dyDescent="0.3">
      <c r="A45" s="364"/>
      <c r="B45" s="365"/>
      <c r="C45" s="467"/>
      <c r="D45" s="468"/>
      <c r="E45" s="339"/>
      <c r="F45" s="469"/>
    </row>
    <row r="46" spans="1:8" ht="39.6" x14ac:dyDescent="0.3">
      <c r="A46" s="336"/>
      <c r="B46" s="344" t="s">
        <v>657</v>
      </c>
      <c r="C46" s="345"/>
      <c r="D46" s="470"/>
      <c r="E46" s="339"/>
      <c r="F46" s="471"/>
    </row>
    <row r="47" spans="1:8" x14ac:dyDescent="0.3">
      <c r="A47" s="373"/>
      <c r="B47" s="465"/>
      <c r="C47" s="374"/>
      <c r="D47" s="375"/>
      <c r="E47" s="339"/>
      <c r="F47" s="376"/>
    </row>
    <row r="48" spans="1:8" ht="26.4" x14ac:dyDescent="0.3">
      <c r="A48" s="373" t="s">
        <v>39</v>
      </c>
      <c r="B48" s="377" t="s">
        <v>658</v>
      </c>
      <c r="C48" s="361">
        <v>1.68</v>
      </c>
      <c r="D48" s="345" t="s">
        <v>566</v>
      </c>
      <c r="E48" s="339"/>
      <c r="F48" s="376">
        <f>E48*C48</f>
        <v>0</v>
      </c>
    </row>
    <row r="49" spans="1:6" x14ac:dyDescent="0.3">
      <c r="A49" s="336"/>
      <c r="B49" s="465"/>
      <c r="C49" s="374"/>
      <c r="D49" s="375"/>
      <c r="E49" s="339"/>
      <c r="F49" s="376"/>
    </row>
    <row r="50" spans="1:6" x14ac:dyDescent="0.3">
      <c r="A50" s="336" t="s">
        <v>46</v>
      </c>
      <c r="B50" s="344" t="s">
        <v>659</v>
      </c>
      <c r="C50" s="361">
        <v>150</v>
      </c>
      <c r="D50" s="375" t="s">
        <v>570</v>
      </c>
      <c r="E50" s="339"/>
      <c r="F50" s="376">
        <f>E50*C50</f>
        <v>0</v>
      </c>
    </row>
    <row r="51" spans="1:6" x14ac:dyDescent="0.3">
      <c r="A51" s="378"/>
      <c r="B51" s="379"/>
      <c r="C51" s="374"/>
      <c r="D51" s="375"/>
      <c r="E51" s="339"/>
      <c r="F51" s="376"/>
    </row>
    <row r="52" spans="1:6" x14ac:dyDescent="0.3">
      <c r="A52" s="378"/>
      <c r="B52" s="380"/>
      <c r="C52" s="345"/>
      <c r="D52" s="375"/>
      <c r="E52" s="339"/>
      <c r="F52" s="376"/>
    </row>
    <row r="53" spans="1:6" ht="15" thickBot="1" x14ac:dyDescent="0.35">
      <c r="A53" s="43"/>
      <c r="B53" s="17" t="s">
        <v>459</v>
      </c>
      <c r="C53" s="16"/>
      <c r="D53" s="16"/>
      <c r="E53" s="18"/>
      <c r="F53" s="44">
        <f>SUM(F47:F52)</f>
        <v>0</v>
      </c>
    </row>
    <row r="54" spans="1:6" x14ac:dyDescent="0.3">
      <c r="A54" s="364" t="s">
        <v>113</v>
      </c>
      <c r="B54" s="365" t="s">
        <v>583</v>
      </c>
      <c r="C54" s="374"/>
      <c r="D54" s="375"/>
      <c r="E54" s="339"/>
      <c r="F54" s="376"/>
    </row>
    <row r="55" spans="1:6" ht="26.4" x14ac:dyDescent="0.3">
      <c r="A55" s="381"/>
      <c r="B55" s="382" t="s">
        <v>584</v>
      </c>
      <c r="C55" s="374"/>
      <c r="D55" s="48"/>
      <c r="E55" s="48"/>
      <c r="F55" s="49"/>
    </row>
    <row r="56" spans="1:6" x14ac:dyDescent="0.3">
      <c r="A56" s="381">
        <v>1</v>
      </c>
      <c r="B56" s="382" t="s">
        <v>660</v>
      </c>
      <c r="C56" s="361">
        <v>20</v>
      </c>
      <c r="D56" s="361" t="s">
        <v>573</v>
      </c>
      <c r="E56" s="339"/>
      <c r="F56" s="376">
        <f>E56*C56</f>
        <v>0</v>
      </c>
    </row>
    <row r="57" spans="1:6" x14ac:dyDescent="0.3">
      <c r="A57" s="381"/>
      <c r="B57" s="383"/>
      <c r="C57" s="361"/>
      <c r="D57" s="375"/>
      <c r="E57" s="339"/>
      <c r="F57" s="376"/>
    </row>
    <row r="58" spans="1:6" x14ac:dyDescent="0.3">
      <c r="A58" s="381">
        <v>4</v>
      </c>
      <c r="B58" s="384" t="s">
        <v>588</v>
      </c>
      <c r="C58" s="385"/>
      <c r="D58" s="375"/>
      <c r="E58" s="339"/>
      <c r="F58" s="376"/>
    </row>
    <row r="59" spans="1:6" x14ac:dyDescent="0.3">
      <c r="A59" s="381"/>
      <c r="B59" s="386" t="s">
        <v>661</v>
      </c>
      <c r="C59" s="385"/>
      <c r="D59" s="375"/>
      <c r="E59" s="339"/>
      <c r="F59" s="376"/>
    </row>
    <row r="60" spans="1:6" x14ac:dyDescent="0.3">
      <c r="A60" s="381" t="s">
        <v>360</v>
      </c>
      <c r="B60" s="386" t="s">
        <v>590</v>
      </c>
      <c r="C60" s="361">
        <v>20</v>
      </c>
      <c r="D60" s="361" t="s">
        <v>573</v>
      </c>
      <c r="E60" s="339"/>
      <c r="F60" s="376">
        <f>E60*C60</f>
        <v>0</v>
      </c>
    </row>
    <row r="61" spans="1:6" x14ac:dyDescent="0.3">
      <c r="A61" s="381"/>
      <c r="B61" s="382"/>
      <c r="C61" s="361"/>
      <c r="D61" s="375"/>
      <c r="E61" s="339"/>
      <c r="F61" s="376"/>
    </row>
    <row r="62" spans="1:6" x14ac:dyDescent="0.3">
      <c r="A62" s="364" t="s">
        <v>113</v>
      </c>
      <c r="B62" s="365" t="s">
        <v>662</v>
      </c>
      <c r="C62" s="374"/>
      <c r="D62" s="375"/>
      <c r="E62" s="339"/>
      <c r="F62" s="376"/>
    </row>
    <row r="63" spans="1:6" x14ac:dyDescent="0.3">
      <c r="A63" s="381"/>
      <c r="B63" s="382" t="s">
        <v>663</v>
      </c>
      <c r="C63" s="374"/>
      <c r="D63" s="48"/>
      <c r="E63" s="48"/>
      <c r="F63" s="49"/>
    </row>
    <row r="64" spans="1:6" ht="39.6" x14ac:dyDescent="0.3">
      <c r="A64" s="381">
        <v>1</v>
      </c>
      <c r="B64" s="382" t="s">
        <v>664</v>
      </c>
      <c r="C64" s="361">
        <v>4</v>
      </c>
      <c r="D64" s="361" t="s">
        <v>573</v>
      </c>
      <c r="E64" s="339"/>
      <c r="F64" s="376">
        <f>E64*C64</f>
        <v>0</v>
      </c>
    </row>
    <row r="65" spans="1:6" ht="15" thickBot="1" x14ac:dyDescent="0.35">
      <c r="A65" s="43"/>
      <c r="B65" s="17" t="s">
        <v>594</v>
      </c>
      <c r="C65" s="16"/>
      <c r="D65" s="16"/>
      <c r="E65" s="18"/>
      <c r="F65" s="44">
        <f>SUM(F56:F64)</f>
        <v>0</v>
      </c>
    </row>
    <row r="66" spans="1:6" x14ac:dyDescent="0.3">
      <c r="A66" s="364" t="s">
        <v>113</v>
      </c>
      <c r="B66" s="365" t="s">
        <v>665</v>
      </c>
      <c r="C66" s="385"/>
      <c r="D66" s="375"/>
      <c r="E66" s="339"/>
      <c r="F66" s="376"/>
    </row>
    <row r="67" spans="1:6" ht="39.6" x14ac:dyDescent="0.3">
      <c r="A67" s="381"/>
      <c r="B67" s="382" t="s">
        <v>666</v>
      </c>
      <c r="C67" s="361">
        <v>1</v>
      </c>
      <c r="D67" s="361" t="s">
        <v>463</v>
      </c>
      <c r="E67" s="339"/>
      <c r="F67" s="376">
        <f>E67*C67</f>
        <v>0</v>
      </c>
    </row>
    <row r="68" spans="1:6" ht="15" thickBot="1" x14ac:dyDescent="0.35">
      <c r="A68" s="43"/>
      <c r="B68" s="17" t="s">
        <v>667</v>
      </c>
      <c r="C68" s="16"/>
      <c r="D68" s="16"/>
      <c r="E68" s="18"/>
      <c r="F68" s="44">
        <f>SUM(F67)</f>
        <v>0</v>
      </c>
    </row>
    <row r="69" spans="1:6" x14ac:dyDescent="0.3">
      <c r="A69" s="364" t="s">
        <v>113</v>
      </c>
      <c r="B69" s="365" t="s">
        <v>668</v>
      </c>
      <c r="C69" s="385"/>
      <c r="D69" s="375"/>
      <c r="E69" s="339"/>
      <c r="F69" s="376"/>
    </row>
    <row r="70" spans="1:6" ht="26.4" x14ac:dyDescent="0.3">
      <c r="A70" s="381"/>
      <c r="B70" s="382" t="s">
        <v>669</v>
      </c>
      <c r="C70" s="361">
        <v>4</v>
      </c>
      <c r="D70" s="361" t="s">
        <v>463</v>
      </c>
      <c r="E70" s="339"/>
      <c r="F70" s="376">
        <f>E70*C70</f>
        <v>0</v>
      </c>
    </row>
    <row r="71" spans="1:6" ht="15" thickBot="1" x14ac:dyDescent="0.35">
      <c r="A71" s="43"/>
      <c r="B71" s="17" t="s">
        <v>670</v>
      </c>
      <c r="C71" s="16"/>
      <c r="D71" s="16"/>
      <c r="E71" s="18"/>
      <c r="F71" s="44">
        <f>SUM(F70)</f>
        <v>0</v>
      </c>
    </row>
    <row r="72" spans="1:6" x14ac:dyDescent="0.3">
      <c r="A72" s="50"/>
      <c r="B72" s="23"/>
      <c r="C72" s="24"/>
      <c r="D72" s="25"/>
      <c r="E72" s="26"/>
      <c r="F72" s="51"/>
    </row>
    <row r="73" spans="1:6" x14ac:dyDescent="0.3">
      <c r="A73" s="52"/>
      <c r="B73" s="388" t="s">
        <v>550</v>
      </c>
      <c r="C73" s="229"/>
      <c r="D73" s="229"/>
      <c r="E73" s="389"/>
      <c r="F73" s="53"/>
    </row>
    <row r="74" spans="1:6" x14ac:dyDescent="0.3">
      <c r="A74" s="54" t="s">
        <v>39</v>
      </c>
      <c r="B74" s="390" t="s">
        <v>598</v>
      </c>
      <c r="C74" s="391"/>
      <c r="D74" s="392"/>
      <c r="E74" s="472"/>
      <c r="F74" s="394">
        <f>F16</f>
        <v>0</v>
      </c>
    </row>
    <row r="75" spans="1:6" x14ac:dyDescent="0.3">
      <c r="A75" s="54"/>
      <c r="B75" s="390"/>
      <c r="C75" s="391"/>
      <c r="D75" s="392"/>
      <c r="E75" s="472"/>
      <c r="F75" s="394"/>
    </row>
    <row r="76" spans="1:6" x14ac:dyDescent="0.3">
      <c r="A76" s="395" t="s">
        <v>46</v>
      </c>
      <c r="B76" s="27" t="s">
        <v>599</v>
      </c>
      <c r="C76" s="396"/>
      <c r="D76" s="397"/>
      <c r="E76" s="398"/>
      <c r="F76" s="55">
        <f>F43</f>
        <v>0</v>
      </c>
    </row>
    <row r="77" spans="1:6" x14ac:dyDescent="0.3">
      <c r="A77" s="395"/>
      <c r="B77" s="27"/>
      <c r="C77" s="396"/>
      <c r="D77" s="397"/>
      <c r="E77" s="398"/>
      <c r="F77" s="55"/>
    </row>
    <row r="78" spans="1:6" x14ac:dyDescent="0.3">
      <c r="A78" s="395" t="s">
        <v>75</v>
      </c>
      <c r="B78" s="27" t="s">
        <v>600</v>
      </c>
      <c r="C78" s="396"/>
      <c r="D78" s="397"/>
      <c r="E78" s="398"/>
      <c r="F78" s="55">
        <f>F53</f>
        <v>0</v>
      </c>
    </row>
    <row r="79" spans="1:6" x14ac:dyDescent="0.3">
      <c r="A79" s="395"/>
      <c r="B79" s="27"/>
      <c r="C79" s="396"/>
      <c r="D79" s="397"/>
      <c r="E79" s="398"/>
      <c r="F79" s="55"/>
    </row>
    <row r="80" spans="1:6" x14ac:dyDescent="0.3">
      <c r="A80" s="395" t="s">
        <v>104</v>
      </c>
      <c r="B80" s="27" t="s">
        <v>583</v>
      </c>
      <c r="C80" s="396"/>
      <c r="D80" s="397"/>
      <c r="E80" s="398"/>
      <c r="F80" s="55">
        <f>F65</f>
        <v>0</v>
      </c>
    </row>
    <row r="81" spans="1:6" x14ac:dyDescent="0.3">
      <c r="A81" s="395"/>
      <c r="B81" s="27"/>
      <c r="C81" s="396"/>
      <c r="D81" s="397"/>
      <c r="E81" s="398"/>
      <c r="F81" s="55"/>
    </row>
    <row r="82" spans="1:6" x14ac:dyDescent="0.3">
      <c r="A82" s="395" t="s">
        <v>113</v>
      </c>
      <c r="B82" s="27" t="s">
        <v>433</v>
      </c>
      <c r="C82" s="396"/>
      <c r="D82" s="397"/>
      <c r="E82" s="398"/>
      <c r="F82" s="55">
        <f>F68</f>
        <v>0</v>
      </c>
    </row>
    <row r="83" spans="1:6" x14ac:dyDescent="0.3">
      <c r="A83" s="395"/>
      <c r="B83" s="27"/>
      <c r="C83" s="396"/>
      <c r="D83" s="397"/>
      <c r="E83" s="398"/>
      <c r="F83" s="55"/>
    </row>
    <row r="84" spans="1:6" ht="15" thickBot="1" x14ac:dyDescent="0.35">
      <c r="A84" s="395" t="s">
        <v>153</v>
      </c>
      <c r="B84" s="27" t="s">
        <v>668</v>
      </c>
      <c r="C84" s="396"/>
      <c r="D84" s="397"/>
      <c r="E84" s="398"/>
      <c r="F84" s="55">
        <f>F71</f>
        <v>0</v>
      </c>
    </row>
    <row r="85" spans="1:6" ht="27" thickBot="1" x14ac:dyDescent="0.35">
      <c r="A85" s="28"/>
      <c r="B85" s="29" t="s">
        <v>602</v>
      </c>
      <c r="C85" s="30"/>
      <c r="D85" s="30"/>
      <c r="E85" s="31"/>
      <c r="F85" s="32">
        <f>SUM(F74:F84)</f>
        <v>0</v>
      </c>
    </row>
    <row r="86" spans="1:6" ht="16.2" thickBot="1" x14ac:dyDescent="0.35">
      <c r="A86" s="28"/>
      <c r="B86" s="29" t="s">
        <v>812</v>
      </c>
      <c r="C86" s="30"/>
      <c r="D86" s="30"/>
      <c r="E86" s="31"/>
      <c r="F86" s="32">
        <f>SUM(F75:F85)</f>
        <v>0</v>
      </c>
    </row>
  </sheetData>
  <protectedRanges>
    <protectedRange password="CF67" sqref="D22 C17:D20 C28:C29 C31:C34" name="Range1_1_3_3_1_1"/>
    <protectedRange password="CF67" sqref="C24:D24 C36:D36 D26 D37 D28:D29 D31:D34 C38:C42" name="Range1_1_3_1_2"/>
  </protectedRanges>
  <mergeCells count="4">
    <mergeCell ref="A1:F1"/>
    <mergeCell ref="A2:F2"/>
    <mergeCell ref="A3:F3"/>
    <mergeCell ref="A4:F4"/>
  </mergeCells>
  <conditionalFormatting sqref="F52:F53">
    <cfRule type="cellIs" dxfId="9" priority="2" stopIfTrue="1" operator="equal">
      <formula>0</formula>
    </cfRule>
  </conditionalFormatting>
  <conditionalFormatting sqref="F52:F53">
    <cfRule type="cellIs" dxfId="8" priority="1" stopIfTrue="1" operator="equal">
      <formula>0</formula>
    </cfRule>
  </conditionalFormatting>
  <pageMargins left="0.7" right="0.7" top="0.75" bottom="0.75" header="0.3" footer="0.3"/>
  <ignoredErrors>
    <ignoredError sqref="F38:F83" unlockedFormula="1"/>
  </ignoredErrors>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BFCA48-2974-4CCD-AA5B-10DF1B91B0AF}">
  <dimension ref="A1:M79"/>
  <sheetViews>
    <sheetView zoomScaleNormal="100" workbookViewId="0">
      <selection activeCell="I12" sqref="I12"/>
    </sheetView>
  </sheetViews>
  <sheetFormatPr defaultColWidth="9.109375" defaultRowHeight="13.8" x14ac:dyDescent="0.3"/>
  <cols>
    <col min="1" max="1" width="7.109375" style="10" customWidth="1"/>
    <col min="2" max="2" width="49.6640625" style="4" customWidth="1"/>
    <col min="3" max="3" width="6.5546875" style="10" bestFit="1" customWidth="1"/>
    <col min="4" max="4" width="6.44140625" style="10" bestFit="1" customWidth="1"/>
    <col min="5" max="5" width="12" style="11" customWidth="1"/>
    <col min="6" max="6" width="12.6640625" style="11" customWidth="1"/>
    <col min="7" max="8" width="9.109375" style="4"/>
    <col min="9" max="9" width="28.109375" style="4" customWidth="1"/>
    <col min="10" max="16384" width="9.109375" style="4"/>
  </cols>
  <sheetData>
    <row r="1" spans="1:13" s="1" customFormat="1" ht="38.4" customHeight="1" x14ac:dyDescent="0.3">
      <c r="A1" s="561"/>
      <c r="B1" s="562"/>
      <c r="C1" s="562"/>
      <c r="D1" s="562"/>
      <c r="E1" s="562"/>
      <c r="F1" s="563"/>
    </row>
    <row r="2" spans="1:13" s="1" customFormat="1" ht="13.95" customHeight="1" x14ac:dyDescent="0.3">
      <c r="A2" s="564"/>
      <c r="B2" s="553"/>
      <c r="C2" s="553"/>
      <c r="D2" s="553"/>
      <c r="E2" s="553"/>
      <c r="F2" s="565"/>
    </row>
    <row r="3" spans="1:13" s="2" customFormat="1" x14ac:dyDescent="0.3">
      <c r="A3" s="566" t="s">
        <v>334</v>
      </c>
      <c r="B3" s="556"/>
      <c r="C3" s="556"/>
      <c r="D3" s="556"/>
      <c r="E3" s="556"/>
      <c r="F3" s="567"/>
    </row>
    <row r="4" spans="1:13" s="1" customFormat="1" ht="31.5" customHeight="1" x14ac:dyDescent="0.3">
      <c r="A4" s="568" t="s">
        <v>335</v>
      </c>
      <c r="B4" s="559"/>
      <c r="C4" s="559"/>
      <c r="D4" s="559"/>
      <c r="E4" s="559"/>
      <c r="F4" s="569"/>
    </row>
    <row r="5" spans="1:13" s="3" customFormat="1" ht="27.6" x14ac:dyDescent="0.3">
      <c r="A5" s="33" t="s">
        <v>34</v>
      </c>
      <c r="B5" s="34" t="s">
        <v>336</v>
      </c>
      <c r="C5" s="33" t="s">
        <v>337</v>
      </c>
      <c r="D5" s="33" t="s">
        <v>338</v>
      </c>
      <c r="E5" s="35" t="s">
        <v>339</v>
      </c>
      <c r="F5" s="35" t="s">
        <v>340</v>
      </c>
    </row>
    <row r="6" spans="1:13" ht="37.5" customHeight="1" x14ac:dyDescent="0.3">
      <c r="A6" s="63" t="s">
        <v>341</v>
      </c>
      <c r="B6" s="57" t="s">
        <v>671</v>
      </c>
      <c r="C6" s="58"/>
      <c r="D6" s="58"/>
      <c r="E6" s="59"/>
      <c r="F6" s="59"/>
    </row>
    <row r="7" spans="1:13" x14ac:dyDescent="0.3">
      <c r="A7" s="399" t="s">
        <v>39</v>
      </c>
      <c r="B7" s="325" t="s">
        <v>343</v>
      </c>
      <c r="C7" s="326"/>
      <c r="D7" s="326"/>
      <c r="E7" s="327"/>
      <c r="F7" s="327"/>
    </row>
    <row r="8" spans="1:13" x14ac:dyDescent="0.3">
      <c r="A8" s="399"/>
      <c r="B8" s="325"/>
      <c r="C8" s="326"/>
      <c r="D8" s="326"/>
      <c r="E8" s="327"/>
      <c r="F8" s="327"/>
    </row>
    <row r="9" spans="1:13" ht="16.5" customHeight="1" x14ac:dyDescent="0.3">
      <c r="A9" s="326" t="s">
        <v>344</v>
      </c>
      <c r="B9" s="330" t="s">
        <v>345</v>
      </c>
      <c r="C9" s="326"/>
      <c r="D9" s="326"/>
      <c r="E9" s="327"/>
      <c r="F9" s="327"/>
    </row>
    <row r="10" spans="1:13" ht="32.4" customHeight="1" x14ac:dyDescent="0.3">
      <c r="A10" s="326"/>
      <c r="B10" s="330" t="s">
        <v>672</v>
      </c>
      <c r="C10" s="326"/>
      <c r="D10" s="326"/>
      <c r="E10" s="327"/>
      <c r="F10" s="327"/>
    </row>
    <row r="11" spans="1:13" ht="46.2" customHeight="1" x14ac:dyDescent="0.3">
      <c r="A11" s="400" t="s">
        <v>346</v>
      </c>
      <c r="B11" s="315" t="s">
        <v>673</v>
      </c>
      <c r="C11" s="332">
        <v>22.5</v>
      </c>
      <c r="D11" s="302" t="s">
        <v>348</v>
      </c>
      <c r="E11" s="333"/>
      <c r="F11" s="327">
        <f>C11*E11</f>
        <v>0</v>
      </c>
      <c r="G11" s="5"/>
      <c r="H11" s="5"/>
      <c r="I11" s="5"/>
      <c r="J11" s="5"/>
      <c r="K11" s="5"/>
      <c r="L11" s="5"/>
      <c r="M11" s="5"/>
    </row>
    <row r="12" spans="1:13" ht="64.95" customHeight="1" x14ac:dyDescent="0.3">
      <c r="A12" s="326" t="s">
        <v>365</v>
      </c>
      <c r="B12" s="334" t="s">
        <v>674</v>
      </c>
      <c r="C12" s="326">
        <v>15</v>
      </c>
      <c r="D12" s="326" t="s">
        <v>351</v>
      </c>
      <c r="E12" s="333"/>
      <c r="F12" s="327">
        <f>C12*E12</f>
        <v>0</v>
      </c>
    </row>
    <row r="13" spans="1:13" ht="36" customHeight="1" x14ac:dyDescent="0.3">
      <c r="A13" s="326" t="s">
        <v>641</v>
      </c>
      <c r="B13" s="334" t="s">
        <v>675</v>
      </c>
      <c r="C13" s="326"/>
      <c r="D13" s="326"/>
      <c r="E13" s="333"/>
      <c r="F13" s="327"/>
    </row>
    <row r="14" spans="1:13" ht="19.95" customHeight="1" x14ac:dyDescent="0.3">
      <c r="A14" s="326" t="s">
        <v>643</v>
      </c>
      <c r="B14" s="334" t="s">
        <v>676</v>
      </c>
      <c r="C14" s="326">
        <v>1.88</v>
      </c>
      <c r="D14" s="326" t="s">
        <v>351</v>
      </c>
      <c r="E14" s="333"/>
      <c r="F14" s="327">
        <f>C14*E14</f>
        <v>0</v>
      </c>
    </row>
    <row r="15" spans="1:13" ht="34.200000000000003" customHeight="1" x14ac:dyDescent="0.3">
      <c r="A15" s="326" t="s">
        <v>647</v>
      </c>
      <c r="B15" s="334" t="s">
        <v>677</v>
      </c>
      <c r="C15" s="326"/>
      <c r="D15" s="326"/>
      <c r="E15" s="333"/>
      <c r="F15" s="327"/>
    </row>
    <row r="16" spans="1:13" ht="43.95" customHeight="1" x14ac:dyDescent="0.3">
      <c r="A16" s="326" t="s">
        <v>678</v>
      </c>
      <c r="B16" s="334" t="s">
        <v>679</v>
      </c>
      <c r="C16" s="326">
        <v>9.1999999999999993</v>
      </c>
      <c r="D16" s="326" t="s">
        <v>570</v>
      </c>
      <c r="E16" s="333"/>
      <c r="F16" s="327">
        <f>C16*E16</f>
        <v>0</v>
      </c>
    </row>
    <row r="17" spans="1:6" ht="28.2" customHeight="1" x14ac:dyDescent="0.3">
      <c r="A17" s="326" t="s">
        <v>680</v>
      </c>
      <c r="B17" s="334" t="s">
        <v>681</v>
      </c>
      <c r="C17" s="326">
        <v>12.5</v>
      </c>
      <c r="D17" s="326" t="s">
        <v>682</v>
      </c>
      <c r="E17" s="333"/>
      <c r="F17" s="327">
        <f>C17*E17</f>
        <v>0</v>
      </c>
    </row>
    <row r="18" spans="1:6" ht="57" customHeight="1" x14ac:dyDescent="0.3">
      <c r="A18" s="326" t="s">
        <v>362</v>
      </c>
      <c r="B18" s="330" t="s">
        <v>683</v>
      </c>
      <c r="C18" s="326"/>
      <c r="D18" s="326"/>
      <c r="E18" s="333"/>
      <c r="F18" s="327"/>
    </row>
    <row r="19" spans="1:6" ht="36" customHeight="1" x14ac:dyDescent="0.3">
      <c r="A19" s="326" t="s">
        <v>346</v>
      </c>
      <c r="B19" s="334" t="s">
        <v>684</v>
      </c>
      <c r="C19" s="326">
        <v>43.75</v>
      </c>
      <c r="D19" s="326" t="s">
        <v>351</v>
      </c>
      <c r="E19" s="333"/>
      <c r="F19" s="327">
        <f>C19*E19</f>
        <v>0</v>
      </c>
    </row>
    <row r="20" spans="1:6" ht="33" customHeight="1" x14ac:dyDescent="0.3">
      <c r="A20" s="326" t="s">
        <v>365</v>
      </c>
      <c r="B20" s="334" t="s">
        <v>685</v>
      </c>
      <c r="C20" s="326"/>
      <c r="D20" s="326"/>
      <c r="E20" s="333"/>
      <c r="F20" s="327"/>
    </row>
    <row r="21" spans="1:6" ht="43.95" customHeight="1" x14ac:dyDescent="0.3">
      <c r="A21" s="326"/>
      <c r="B21" s="334" t="s">
        <v>686</v>
      </c>
      <c r="C21" s="335">
        <v>62.5</v>
      </c>
      <c r="D21" s="326" t="s">
        <v>348</v>
      </c>
      <c r="E21" s="333"/>
      <c r="F21" s="327">
        <f>C21*E21</f>
        <v>0</v>
      </c>
    </row>
    <row r="22" spans="1:6" ht="31.2" customHeight="1" x14ac:dyDescent="0.3">
      <c r="A22" s="326"/>
      <c r="B22" s="334" t="s">
        <v>675</v>
      </c>
      <c r="C22" s="335"/>
      <c r="D22" s="326"/>
      <c r="E22" s="333"/>
      <c r="F22" s="327"/>
    </row>
    <row r="23" spans="1:6" ht="45.6" customHeight="1" x14ac:dyDescent="0.3">
      <c r="A23" s="326"/>
      <c r="B23" s="334" t="s">
        <v>687</v>
      </c>
      <c r="C23" s="335">
        <v>1.6</v>
      </c>
      <c r="D23" s="326" t="s">
        <v>348</v>
      </c>
      <c r="E23" s="333"/>
      <c r="F23" s="327">
        <f>C23*E23</f>
        <v>0</v>
      </c>
    </row>
    <row r="24" spans="1:6" ht="46.2" customHeight="1" x14ac:dyDescent="0.3">
      <c r="A24" s="326"/>
      <c r="B24" s="334" t="s">
        <v>677</v>
      </c>
      <c r="C24" s="335"/>
      <c r="D24" s="326"/>
      <c r="E24" s="333"/>
      <c r="F24" s="327"/>
    </row>
    <row r="25" spans="1:6" ht="43.2" customHeight="1" x14ac:dyDescent="0.3">
      <c r="A25" s="326" t="s">
        <v>346</v>
      </c>
      <c r="B25" s="334" t="s">
        <v>688</v>
      </c>
      <c r="C25" s="326">
        <v>12.5</v>
      </c>
      <c r="D25" s="326" t="s">
        <v>351</v>
      </c>
      <c r="E25" s="333"/>
      <c r="F25" s="327">
        <f>C25*E25</f>
        <v>0</v>
      </c>
    </row>
    <row r="26" spans="1:6" ht="22.95" customHeight="1" x14ac:dyDescent="0.3">
      <c r="A26" s="326"/>
      <c r="B26" s="401"/>
      <c r="C26" s="326"/>
      <c r="D26" s="326"/>
      <c r="E26" s="333"/>
      <c r="F26" s="327"/>
    </row>
    <row r="27" spans="1:6" ht="15.6" x14ac:dyDescent="0.3">
      <c r="A27" s="326" t="s">
        <v>365</v>
      </c>
      <c r="B27" s="334" t="s">
        <v>681</v>
      </c>
      <c r="C27" s="326">
        <v>12.5</v>
      </c>
      <c r="D27" s="326" t="s">
        <v>351</v>
      </c>
      <c r="E27" s="333"/>
      <c r="F27" s="327">
        <f>C27*E27</f>
        <v>0</v>
      </c>
    </row>
    <row r="28" spans="1:6" ht="15.6" x14ac:dyDescent="0.3">
      <c r="A28" s="326" t="s">
        <v>379</v>
      </c>
      <c r="B28" s="334" t="s">
        <v>689</v>
      </c>
      <c r="C28" s="326">
        <v>3</v>
      </c>
      <c r="D28" s="326" t="s">
        <v>351</v>
      </c>
      <c r="E28" s="333"/>
      <c r="F28" s="327">
        <f>C28*E28</f>
        <v>0</v>
      </c>
    </row>
    <row r="29" spans="1:6" ht="27.6" x14ac:dyDescent="0.3">
      <c r="A29" s="326" t="s">
        <v>352</v>
      </c>
      <c r="B29" s="334" t="s">
        <v>690</v>
      </c>
      <c r="C29" s="326">
        <v>4</v>
      </c>
      <c r="D29" s="326" t="s">
        <v>351</v>
      </c>
      <c r="E29" s="333"/>
      <c r="F29" s="327">
        <f>C29*E29</f>
        <v>0</v>
      </c>
    </row>
    <row r="30" spans="1:6" x14ac:dyDescent="0.3">
      <c r="A30" s="326" t="s">
        <v>382</v>
      </c>
      <c r="B30" s="334" t="s">
        <v>691</v>
      </c>
      <c r="C30" s="326">
        <v>60</v>
      </c>
      <c r="D30" s="326" t="s">
        <v>692</v>
      </c>
      <c r="E30" s="333"/>
      <c r="F30" s="327">
        <f>C30*E30</f>
        <v>0</v>
      </c>
    </row>
    <row r="31" spans="1:6" ht="49.95" customHeight="1" x14ac:dyDescent="0.3">
      <c r="A31" s="326" t="s">
        <v>538</v>
      </c>
      <c r="B31" s="334" t="s">
        <v>693</v>
      </c>
      <c r="C31" s="326">
        <v>1</v>
      </c>
      <c r="D31" s="326" t="s">
        <v>357</v>
      </c>
      <c r="E31" s="333"/>
      <c r="F31" s="327">
        <f>E31*C31</f>
        <v>0</v>
      </c>
    </row>
    <row r="32" spans="1:6" ht="33" customHeight="1" x14ac:dyDescent="0.3">
      <c r="A32" s="326" t="s">
        <v>694</v>
      </c>
      <c r="B32" s="334" t="s">
        <v>695</v>
      </c>
      <c r="C32" s="326">
        <v>12</v>
      </c>
      <c r="D32" s="326" t="s">
        <v>682</v>
      </c>
      <c r="E32" s="333"/>
      <c r="F32" s="327">
        <f>E32*C32</f>
        <v>0</v>
      </c>
    </row>
    <row r="33" spans="1:6" ht="18" customHeight="1" x14ac:dyDescent="0.3">
      <c r="A33" s="326"/>
      <c r="B33" s="334" t="s">
        <v>675</v>
      </c>
      <c r="C33" s="326"/>
      <c r="D33" s="326"/>
      <c r="E33" s="333"/>
      <c r="F33" s="327"/>
    </row>
    <row r="34" spans="1:6" ht="30" customHeight="1" x14ac:dyDescent="0.3">
      <c r="A34" s="326" t="s">
        <v>513</v>
      </c>
      <c r="B34" s="334" t="s">
        <v>696</v>
      </c>
      <c r="C34" s="326">
        <v>0.3</v>
      </c>
      <c r="D34" s="326" t="s">
        <v>351</v>
      </c>
      <c r="E34" s="333"/>
      <c r="F34" s="327">
        <f>C34*E34</f>
        <v>0</v>
      </c>
    </row>
    <row r="35" spans="1:6" ht="47.4" customHeight="1" x14ac:dyDescent="0.3">
      <c r="A35" s="326" t="s">
        <v>526</v>
      </c>
      <c r="B35" s="334" t="s">
        <v>697</v>
      </c>
      <c r="C35" s="326">
        <v>23</v>
      </c>
      <c r="D35" s="326" t="s">
        <v>394</v>
      </c>
      <c r="E35" s="333"/>
      <c r="F35" s="327">
        <f>E35*C35</f>
        <v>0</v>
      </c>
    </row>
    <row r="36" spans="1:6" ht="42" customHeight="1" x14ac:dyDescent="0.3">
      <c r="A36" s="326" t="s">
        <v>557</v>
      </c>
      <c r="B36" s="334" t="s">
        <v>698</v>
      </c>
      <c r="C36" s="326">
        <v>1</v>
      </c>
      <c r="D36" s="326" t="s">
        <v>357</v>
      </c>
      <c r="E36" s="333"/>
      <c r="F36" s="327">
        <f>E36*C36</f>
        <v>0</v>
      </c>
    </row>
    <row r="37" spans="1:6" ht="16.95" customHeight="1" x14ac:dyDescent="0.3">
      <c r="A37" s="326"/>
      <c r="B37" s="330" t="s">
        <v>699</v>
      </c>
      <c r="C37" s="326"/>
      <c r="D37" s="326"/>
      <c r="E37" s="333"/>
      <c r="F37" s="327"/>
    </row>
    <row r="38" spans="1:6" ht="18.600000000000001" customHeight="1" x14ac:dyDescent="0.3">
      <c r="A38" s="326" t="s">
        <v>700</v>
      </c>
      <c r="B38" s="334" t="s">
        <v>701</v>
      </c>
      <c r="C38" s="326">
        <v>5</v>
      </c>
      <c r="D38" s="326" t="s">
        <v>463</v>
      </c>
      <c r="E38" s="333"/>
      <c r="F38" s="327">
        <f>E38*C38</f>
        <v>0</v>
      </c>
    </row>
    <row r="39" spans="1:6" ht="29.4" customHeight="1" x14ac:dyDescent="0.3">
      <c r="A39" s="326"/>
      <c r="B39" s="334" t="s">
        <v>702</v>
      </c>
      <c r="C39" s="326"/>
      <c r="D39" s="326"/>
      <c r="E39" s="333"/>
      <c r="F39" s="327"/>
    </row>
    <row r="40" spans="1:6" ht="27" customHeight="1" x14ac:dyDescent="0.3">
      <c r="A40" s="326" t="s">
        <v>703</v>
      </c>
      <c r="B40" s="334" t="s">
        <v>704</v>
      </c>
      <c r="C40" s="326">
        <v>10</v>
      </c>
      <c r="D40" s="326" t="s">
        <v>682</v>
      </c>
      <c r="E40" s="333"/>
      <c r="F40" s="327">
        <f>E40*C40</f>
        <v>0</v>
      </c>
    </row>
    <row r="41" spans="1:6" ht="18" customHeight="1" x14ac:dyDescent="0.3">
      <c r="A41" s="326"/>
      <c r="B41" s="330" t="s">
        <v>705</v>
      </c>
      <c r="C41" s="326"/>
      <c r="D41" s="326"/>
      <c r="E41" s="333"/>
      <c r="F41" s="327"/>
    </row>
    <row r="42" spans="1:6" ht="27.6" customHeight="1" x14ac:dyDescent="0.3">
      <c r="A42" s="326" t="s">
        <v>706</v>
      </c>
      <c r="B42" s="334" t="s">
        <v>707</v>
      </c>
      <c r="C42" s="326">
        <v>10</v>
      </c>
      <c r="D42" s="326" t="s">
        <v>463</v>
      </c>
      <c r="E42" s="333"/>
      <c r="F42" s="327">
        <f>E42*C42</f>
        <v>0</v>
      </c>
    </row>
    <row r="43" spans="1:6" ht="28.95" customHeight="1" x14ac:dyDescent="0.3">
      <c r="A43" s="326" t="s">
        <v>346</v>
      </c>
      <c r="B43" s="334" t="s">
        <v>708</v>
      </c>
      <c r="C43" s="326">
        <v>2</v>
      </c>
      <c r="D43" s="326" t="s">
        <v>463</v>
      </c>
      <c r="E43" s="333"/>
      <c r="F43" s="327">
        <f>E43*C43</f>
        <v>0</v>
      </c>
    </row>
    <row r="44" spans="1:6" ht="36.6" customHeight="1" x14ac:dyDescent="0.3">
      <c r="A44" s="326" t="s">
        <v>365</v>
      </c>
      <c r="B44" s="334" t="s">
        <v>709</v>
      </c>
      <c r="C44" s="326">
        <v>2</v>
      </c>
      <c r="D44" s="326" t="s">
        <v>463</v>
      </c>
      <c r="E44" s="333"/>
      <c r="F44" s="327">
        <f>E44*C44</f>
        <v>0</v>
      </c>
    </row>
    <row r="45" spans="1:6" ht="25.95" customHeight="1" thickBot="1" x14ac:dyDescent="0.35">
      <c r="A45" s="64"/>
      <c r="B45" s="65" t="s">
        <v>710</v>
      </c>
      <c r="C45" s="64"/>
      <c r="D45" s="64"/>
      <c r="E45" s="66"/>
      <c r="F45" s="67">
        <f>SUM(F11:F44)</f>
        <v>0</v>
      </c>
    </row>
    <row r="46" spans="1:6" ht="17.399999999999999" customHeight="1" x14ac:dyDescent="0.3">
      <c r="A46" s="326" t="s">
        <v>408</v>
      </c>
      <c r="B46" s="330" t="s">
        <v>711</v>
      </c>
      <c r="C46" s="326"/>
      <c r="D46" s="326"/>
      <c r="E46" s="333"/>
      <c r="F46" s="327"/>
    </row>
    <row r="47" spans="1:6" ht="207" customHeight="1" x14ac:dyDescent="0.3">
      <c r="A47" s="326"/>
      <c r="B47" s="334" t="s">
        <v>712</v>
      </c>
      <c r="C47" s="326"/>
      <c r="D47" s="326"/>
      <c r="E47" s="333"/>
      <c r="F47" s="327"/>
    </row>
    <row r="48" spans="1:6" ht="14.4" customHeight="1" x14ac:dyDescent="0.3">
      <c r="A48" s="326"/>
      <c r="B48" s="334"/>
      <c r="C48" s="326"/>
      <c r="D48" s="326"/>
      <c r="E48" s="333"/>
      <c r="F48" s="327"/>
    </row>
    <row r="49" spans="1:6" ht="16.95" customHeight="1" x14ac:dyDescent="0.3">
      <c r="A49" s="326"/>
      <c r="B49" s="330" t="s">
        <v>345</v>
      </c>
      <c r="C49" s="326"/>
      <c r="D49" s="326"/>
      <c r="E49" s="333"/>
      <c r="F49" s="327"/>
    </row>
    <row r="50" spans="1:6" ht="61.2" customHeight="1" x14ac:dyDescent="0.3">
      <c r="A50" s="326"/>
      <c r="B50" s="334" t="s">
        <v>713</v>
      </c>
      <c r="C50" s="326"/>
      <c r="D50" s="326"/>
      <c r="E50" s="333"/>
      <c r="F50" s="327"/>
    </row>
    <row r="51" spans="1:6" ht="27" customHeight="1" x14ac:dyDescent="0.3">
      <c r="A51" s="402" t="s">
        <v>39</v>
      </c>
      <c r="B51" s="403" t="s">
        <v>714</v>
      </c>
      <c r="C51" s="326">
        <v>15</v>
      </c>
      <c r="D51" s="326" t="s">
        <v>351</v>
      </c>
      <c r="E51" s="333"/>
      <c r="F51" s="327">
        <f>C51*E51</f>
        <v>0</v>
      </c>
    </row>
    <row r="52" spans="1:6" ht="31.95" customHeight="1" x14ac:dyDescent="0.3">
      <c r="A52" s="402" t="s">
        <v>46</v>
      </c>
      <c r="B52" s="403" t="s">
        <v>715</v>
      </c>
      <c r="C52" s="326">
        <v>15</v>
      </c>
      <c r="D52" s="326" t="s">
        <v>451</v>
      </c>
      <c r="E52" s="333"/>
      <c r="F52" s="327">
        <f>C52*E52</f>
        <v>0</v>
      </c>
    </row>
    <row r="53" spans="1:6" ht="22.2" customHeight="1" x14ac:dyDescent="0.3">
      <c r="A53" s="402"/>
      <c r="B53" s="403" t="s">
        <v>716</v>
      </c>
      <c r="C53" s="402"/>
      <c r="D53" s="402"/>
      <c r="E53" s="404"/>
      <c r="F53" s="405"/>
    </row>
    <row r="54" spans="1:6" ht="19.2" customHeight="1" x14ac:dyDescent="0.3">
      <c r="A54" s="326" t="s">
        <v>75</v>
      </c>
      <c r="B54" s="334" t="s">
        <v>717</v>
      </c>
      <c r="C54" s="326">
        <v>4.5</v>
      </c>
      <c r="D54" s="326" t="s">
        <v>351</v>
      </c>
      <c r="E54" s="333"/>
      <c r="F54" s="327">
        <f>C54*E54</f>
        <v>0</v>
      </c>
    </row>
    <row r="55" spans="1:6" ht="19.2" customHeight="1" x14ac:dyDescent="0.3">
      <c r="A55" s="326" t="s">
        <v>104</v>
      </c>
      <c r="B55" s="334" t="s">
        <v>718</v>
      </c>
      <c r="C55" s="326">
        <v>0.45</v>
      </c>
      <c r="D55" s="326" t="s">
        <v>351</v>
      </c>
      <c r="E55" s="333"/>
      <c r="F55" s="327">
        <f>C55*E55</f>
        <v>0</v>
      </c>
    </row>
    <row r="56" spans="1:6" ht="19.2" customHeight="1" x14ac:dyDescent="0.3">
      <c r="A56" s="326"/>
      <c r="B56" s="330" t="s">
        <v>719</v>
      </c>
      <c r="C56" s="326"/>
      <c r="D56" s="326"/>
      <c r="E56" s="333"/>
      <c r="F56" s="327"/>
    </row>
    <row r="57" spans="1:6" ht="19.2" customHeight="1" x14ac:dyDescent="0.3">
      <c r="A57" s="326"/>
      <c r="B57" s="334" t="s">
        <v>720</v>
      </c>
      <c r="C57" s="326"/>
      <c r="D57" s="326"/>
      <c r="E57" s="333"/>
      <c r="F57" s="327"/>
    </row>
    <row r="58" spans="1:6" ht="45.6" customHeight="1" x14ac:dyDescent="0.3">
      <c r="A58" s="326" t="s">
        <v>153</v>
      </c>
      <c r="B58" s="334" t="s">
        <v>721</v>
      </c>
      <c r="C58" s="326">
        <v>1.1499999999999999</v>
      </c>
      <c r="D58" s="326" t="s">
        <v>351</v>
      </c>
      <c r="E58" s="333"/>
      <c r="F58" s="327">
        <f>C58*E58</f>
        <v>0</v>
      </c>
    </row>
    <row r="59" spans="1:6" ht="18" customHeight="1" x14ac:dyDescent="0.3">
      <c r="A59" s="326"/>
      <c r="B59" s="330" t="s">
        <v>722</v>
      </c>
      <c r="C59" s="326"/>
      <c r="D59" s="326"/>
      <c r="E59" s="333"/>
      <c r="F59" s="327"/>
    </row>
    <row r="60" spans="1:6" ht="18" customHeight="1" x14ac:dyDescent="0.3">
      <c r="A60" s="326" t="s">
        <v>365</v>
      </c>
      <c r="B60" s="334" t="s">
        <v>723</v>
      </c>
      <c r="C60" s="326">
        <v>0.02</v>
      </c>
      <c r="D60" s="326" t="s">
        <v>351</v>
      </c>
      <c r="E60" s="333"/>
      <c r="F60" s="327">
        <f>C60*E60</f>
        <v>0</v>
      </c>
    </row>
    <row r="61" spans="1:6" ht="18" customHeight="1" x14ac:dyDescent="0.3">
      <c r="A61" s="326" t="s">
        <v>379</v>
      </c>
      <c r="B61" s="334" t="s">
        <v>724</v>
      </c>
      <c r="C61" s="326">
        <v>0.14000000000000001</v>
      </c>
      <c r="D61" s="326" t="s">
        <v>351</v>
      </c>
      <c r="E61" s="333"/>
      <c r="F61" s="327">
        <f>C61*E61</f>
        <v>0</v>
      </c>
    </row>
    <row r="62" spans="1:6" ht="28.95" customHeight="1" x14ac:dyDescent="0.3">
      <c r="A62" s="326"/>
      <c r="B62" s="334" t="s">
        <v>725</v>
      </c>
      <c r="C62" s="326">
        <v>16</v>
      </c>
      <c r="D62" s="326" t="s">
        <v>348</v>
      </c>
      <c r="E62" s="333"/>
      <c r="F62" s="327">
        <f>C62*E62</f>
        <v>0</v>
      </c>
    </row>
    <row r="63" spans="1:6" ht="18" customHeight="1" x14ac:dyDescent="0.3">
      <c r="A63" s="326" t="s">
        <v>399</v>
      </c>
      <c r="B63" s="330" t="s">
        <v>435</v>
      </c>
      <c r="C63" s="326"/>
      <c r="D63" s="326"/>
      <c r="E63" s="333"/>
      <c r="F63" s="327"/>
    </row>
    <row r="64" spans="1:6" s="6" customFormat="1" ht="19.95" customHeight="1" x14ac:dyDescent="0.3">
      <c r="A64" s="414" t="s">
        <v>346</v>
      </c>
      <c r="B64" s="315" t="s">
        <v>726</v>
      </c>
      <c r="C64" s="326">
        <v>1.92</v>
      </c>
      <c r="D64" s="326" t="s">
        <v>348</v>
      </c>
      <c r="E64" s="333"/>
      <c r="F64" s="327">
        <f>C64*E64</f>
        <v>0</v>
      </c>
    </row>
    <row r="65" spans="1:6" ht="32.4" customHeight="1" x14ac:dyDescent="0.3">
      <c r="A65" s="326" t="s">
        <v>344</v>
      </c>
      <c r="B65" s="330" t="s">
        <v>727</v>
      </c>
      <c r="C65" s="326"/>
      <c r="D65" s="326"/>
      <c r="E65" s="333"/>
      <c r="F65" s="327"/>
    </row>
    <row r="66" spans="1:6" ht="29.4" customHeight="1" x14ac:dyDescent="0.3">
      <c r="A66" s="326" t="s">
        <v>346</v>
      </c>
      <c r="B66" s="334" t="s">
        <v>728</v>
      </c>
      <c r="C66" s="326">
        <v>5.76</v>
      </c>
      <c r="D66" s="326" t="s">
        <v>348</v>
      </c>
      <c r="E66" s="333"/>
      <c r="F66" s="327">
        <f>C66*E66</f>
        <v>0</v>
      </c>
    </row>
    <row r="67" spans="1:6" ht="18" customHeight="1" x14ac:dyDescent="0.25">
      <c r="A67" s="326" t="s">
        <v>365</v>
      </c>
      <c r="B67" s="473" t="s">
        <v>729</v>
      </c>
      <c r="C67" s="326"/>
      <c r="D67" s="326"/>
      <c r="E67" s="333"/>
      <c r="F67" s="327"/>
    </row>
    <row r="68" spans="1:6" ht="31.95" customHeight="1" x14ac:dyDescent="0.3">
      <c r="A68" s="326" t="s">
        <v>379</v>
      </c>
      <c r="B68" s="334" t="s">
        <v>730</v>
      </c>
      <c r="C68" s="326">
        <v>4</v>
      </c>
      <c r="D68" s="326" t="s">
        <v>463</v>
      </c>
      <c r="E68" s="333"/>
      <c r="F68" s="327">
        <f>C68*E68</f>
        <v>0</v>
      </c>
    </row>
    <row r="69" spans="1:6" s="6" customFormat="1" ht="27.6" customHeight="1" x14ac:dyDescent="0.3">
      <c r="A69" s="474"/>
      <c r="B69" s="278" t="s">
        <v>731</v>
      </c>
      <c r="C69" s="276">
        <v>1</v>
      </c>
      <c r="D69" s="276" t="s">
        <v>357</v>
      </c>
      <c r="E69" s="254"/>
      <c r="F69" s="475">
        <f>$C69*E69</f>
        <v>0</v>
      </c>
    </row>
    <row r="70" spans="1:6" s="6" customFormat="1" ht="18.600000000000001" customHeight="1" x14ac:dyDescent="0.3">
      <c r="A70" s="474"/>
      <c r="B70" s="476"/>
      <c r="C70" s="276"/>
      <c r="D70" s="276"/>
      <c r="E70" s="333"/>
      <c r="F70" s="475"/>
    </row>
    <row r="71" spans="1:6" s="6" customFormat="1" ht="47.4" customHeight="1" x14ac:dyDescent="0.3">
      <c r="A71" s="474" t="s">
        <v>352</v>
      </c>
      <c r="B71" s="278" t="s">
        <v>732</v>
      </c>
      <c r="C71" s="276">
        <v>1</v>
      </c>
      <c r="D71" s="276" t="s">
        <v>357</v>
      </c>
      <c r="E71" s="254"/>
      <c r="F71" s="475">
        <f>$C71*E71</f>
        <v>0</v>
      </c>
    </row>
    <row r="72" spans="1:6" ht="14.4" thickBot="1" x14ac:dyDescent="0.35">
      <c r="A72" s="64"/>
      <c r="B72" s="65" t="s">
        <v>733</v>
      </c>
      <c r="C72" s="64"/>
      <c r="D72" s="64"/>
      <c r="E72" s="66"/>
      <c r="F72" s="67">
        <f>SUM(F51:F71)</f>
        <v>0</v>
      </c>
    </row>
    <row r="73" spans="1:6" x14ac:dyDescent="0.3">
      <c r="A73" s="72"/>
      <c r="B73" s="81"/>
      <c r="C73" s="82"/>
      <c r="D73" s="82"/>
      <c r="E73" s="83"/>
      <c r="F73" s="71"/>
    </row>
    <row r="74" spans="1:6" ht="31.2" customHeight="1" x14ac:dyDescent="0.3">
      <c r="A74" s="77"/>
      <c r="B74" s="84" t="s">
        <v>336</v>
      </c>
      <c r="C74" s="85"/>
      <c r="D74" s="85"/>
      <c r="E74" s="86"/>
      <c r="F74" s="75" t="s">
        <v>340</v>
      </c>
    </row>
    <row r="75" spans="1:6" ht="18.600000000000001" customHeight="1" x14ac:dyDescent="0.3">
      <c r="A75" s="232"/>
      <c r="B75" s="226" t="s">
        <v>550</v>
      </c>
      <c r="C75" s="227"/>
      <c r="D75" s="227"/>
      <c r="E75" s="228"/>
      <c r="F75" s="405"/>
    </row>
    <row r="76" spans="1:6" ht="18.600000000000001" customHeight="1" x14ac:dyDescent="0.3">
      <c r="A76" s="326" t="s">
        <v>39</v>
      </c>
      <c r="B76" s="320" t="s">
        <v>734</v>
      </c>
      <c r="C76" s="326"/>
      <c r="D76" s="320"/>
      <c r="E76" s="321"/>
      <c r="F76" s="327">
        <f>F45</f>
        <v>0</v>
      </c>
    </row>
    <row r="77" spans="1:6" ht="18.600000000000001" customHeight="1" x14ac:dyDescent="0.3">
      <c r="A77" s="326" t="s">
        <v>46</v>
      </c>
      <c r="B77" s="320" t="s">
        <v>735</v>
      </c>
      <c r="C77" s="326"/>
      <c r="D77" s="320"/>
      <c r="E77" s="321"/>
      <c r="F77" s="327">
        <f>F72</f>
        <v>0</v>
      </c>
    </row>
    <row r="78" spans="1:6" ht="14.1" customHeight="1" thickBot="1" x14ac:dyDescent="0.35">
      <c r="A78" s="326"/>
      <c r="B78" s="320"/>
      <c r="C78" s="326"/>
      <c r="D78" s="320"/>
      <c r="E78" s="321"/>
      <c r="F78" s="327"/>
    </row>
    <row r="79" spans="1:6" ht="14.4" thickBot="1" x14ac:dyDescent="0.35">
      <c r="A79" s="87"/>
      <c r="B79" s="88" t="s">
        <v>614</v>
      </c>
      <c r="C79" s="89"/>
      <c r="D79" s="90"/>
      <c r="E79" s="91"/>
      <c r="F79" s="92">
        <f>SUM(F76:F78)</f>
        <v>0</v>
      </c>
    </row>
  </sheetData>
  <mergeCells count="4">
    <mergeCell ref="A1:F1"/>
    <mergeCell ref="A2:F2"/>
    <mergeCell ref="A3:F3"/>
    <mergeCell ref="A4:F4"/>
  </mergeCells>
  <conditionalFormatting sqref="F70">
    <cfRule type="cellIs" dxfId="7" priority="6" stopIfTrue="1" operator="equal">
      <formula>0</formula>
    </cfRule>
  </conditionalFormatting>
  <conditionalFormatting sqref="F70">
    <cfRule type="cellIs" dxfId="6" priority="5" stopIfTrue="1" operator="equal">
      <formula>0</formula>
    </cfRule>
  </conditionalFormatting>
  <conditionalFormatting sqref="F69">
    <cfRule type="cellIs" dxfId="5" priority="4" stopIfTrue="1" operator="equal">
      <formula>0</formula>
    </cfRule>
  </conditionalFormatting>
  <conditionalFormatting sqref="F69">
    <cfRule type="cellIs" dxfId="4" priority="3" stopIfTrue="1" operator="equal">
      <formula>0</formula>
    </cfRule>
  </conditionalFormatting>
  <conditionalFormatting sqref="F71">
    <cfRule type="cellIs" dxfId="3" priority="2" stopIfTrue="1" operator="equal">
      <formula>0</formula>
    </cfRule>
  </conditionalFormatting>
  <conditionalFormatting sqref="F71">
    <cfRule type="cellIs" dxfId="2" priority="1" stopIfTrue="1" operator="equal">
      <formula>0</formula>
    </cfRule>
  </conditionalFormatting>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2DC7E-DC10-4E81-BB69-E67C56F6AF3B}">
  <dimension ref="A1:H35"/>
  <sheetViews>
    <sheetView topLeftCell="A28" workbookViewId="0">
      <selection activeCell="E8" sqref="E8:E33"/>
    </sheetView>
  </sheetViews>
  <sheetFormatPr defaultRowHeight="14.4" x14ac:dyDescent="0.3"/>
  <cols>
    <col min="2" max="2" width="46.6640625" customWidth="1"/>
    <col min="5" max="5" width="9.33203125" bestFit="1" customWidth="1"/>
    <col min="6" max="6" width="12.44140625" customWidth="1"/>
  </cols>
  <sheetData>
    <row r="1" spans="1:6" ht="42" customHeight="1" x14ac:dyDescent="0.3">
      <c r="A1" s="549"/>
      <c r="B1" s="550"/>
      <c r="C1" s="550"/>
      <c r="D1" s="550"/>
      <c r="E1" s="550"/>
      <c r="F1" s="551"/>
    </row>
    <row r="2" spans="1:6" x14ac:dyDescent="0.3">
      <c r="A2" s="552"/>
      <c r="B2" s="553"/>
      <c r="C2" s="553"/>
      <c r="D2" s="553"/>
      <c r="E2" s="553"/>
      <c r="F2" s="554"/>
    </row>
    <row r="3" spans="1:6" x14ac:dyDescent="0.3">
      <c r="A3" s="555" t="s">
        <v>334</v>
      </c>
      <c r="B3" s="556"/>
      <c r="C3" s="556"/>
      <c r="D3" s="556"/>
      <c r="E3" s="556"/>
      <c r="F3" s="557"/>
    </row>
    <row r="4" spans="1:6" x14ac:dyDescent="0.3">
      <c r="A4" s="558" t="s">
        <v>335</v>
      </c>
      <c r="B4" s="559"/>
      <c r="C4" s="559"/>
      <c r="D4" s="559"/>
      <c r="E4" s="559"/>
      <c r="F4" s="560"/>
    </row>
    <row r="5" spans="1:6" ht="37.950000000000003" customHeight="1" x14ac:dyDescent="0.3">
      <c r="A5" s="40" t="s">
        <v>34</v>
      </c>
      <c r="B5" s="34" t="s">
        <v>336</v>
      </c>
      <c r="C5" s="33" t="s">
        <v>337</v>
      </c>
      <c r="D5" s="33" t="s">
        <v>338</v>
      </c>
      <c r="E5" s="35" t="s">
        <v>339</v>
      </c>
      <c r="F5" s="39" t="s">
        <v>340</v>
      </c>
    </row>
    <row r="6" spans="1:6" ht="43.2" customHeight="1" x14ac:dyDescent="0.3">
      <c r="A6" s="202" t="s">
        <v>736</v>
      </c>
      <c r="B6" s="203" t="s">
        <v>737</v>
      </c>
      <c r="C6" s="204"/>
      <c r="D6" s="205"/>
      <c r="E6" s="206"/>
      <c r="F6" s="207"/>
    </row>
    <row r="7" spans="1:6" ht="21" customHeight="1" x14ac:dyDescent="0.3">
      <c r="A7" s="477"/>
      <c r="B7" s="212" t="s">
        <v>632</v>
      </c>
      <c r="C7" s="233"/>
      <c r="D7" s="478"/>
      <c r="E7" s="479"/>
      <c r="F7" s="480"/>
    </row>
    <row r="8" spans="1:6" ht="44.4" customHeight="1" x14ac:dyDescent="0.3">
      <c r="A8" s="336" t="s">
        <v>39</v>
      </c>
      <c r="B8" s="214" t="s">
        <v>738</v>
      </c>
      <c r="C8" s="391" t="s">
        <v>566</v>
      </c>
      <c r="D8" s="352">
        <v>2.8</v>
      </c>
      <c r="E8" s="481"/>
      <c r="F8" s="353">
        <f>D8*E8</f>
        <v>0</v>
      </c>
    </row>
    <row r="9" spans="1:6" x14ac:dyDescent="0.3">
      <c r="A9" s="336"/>
      <c r="B9" s="482" t="s">
        <v>739</v>
      </c>
      <c r="C9" s="352"/>
      <c r="D9" s="352"/>
      <c r="E9" s="481"/>
      <c r="F9" s="353"/>
    </row>
    <row r="10" spans="1:6" ht="27" x14ac:dyDescent="0.3">
      <c r="A10" s="336" t="s">
        <v>75</v>
      </c>
      <c r="B10" s="215" t="s">
        <v>740</v>
      </c>
      <c r="C10" s="391" t="s">
        <v>566</v>
      </c>
      <c r="D10" s="352">
        <v>2.8</v>
      </c>
      <c r="E10" s="481"/>
      <c r="F10" s="353">
        <f>E10*D10</f>
        <v>0</v>
      </c>
    </row>
    <row r="11" spans="1:6" x14ac:dyDescent="0.3">
      <c r="A11" s="336"/>
      <c r="B11" s="482" t="s">
        <v>741</v>
      </c>
      <c r="C11" s="352"/>
      <c r="D11" s="352"/>
      <c r="E11" s="481"/>
      <c r="F11" s="353"/>
    </row>
    <row r="12" spans="1:6" ht="55.8" x14ac:dyDescent="0.3">
      <c r="A12" s="336" t="s">
        <v>104</v>
      </c>
      <c r="B12" s="483" t="s">
        <v>742</v>
      </c>
      <c r="C12" s="391" t="s">
        <v>566</v>
      </c>
      <c r="D12" s="352">
        <v>13.6</v>
      </c>
      <c r="E12" s="481"/>
      <c r="F12" s="353">
        <f>E12*D12</f>
        <v>0</v>
      </c>
    </row>
    <row r="13" spans="1:6" x14ac:dyDescent="0.3">
      <c r="A13" s="336"/>
      <c r="B13" s="484" t="s">
        <v>743</v>
      </c>
      <c r="C13" s="352"/>
      <c r="D13" s="352"/>
      <c r="E13" s="481"/>
      <c r="F13" s="353"/>
    </row>
    <row r="14" spans="1:6" ht="42" x14ac:dyDescent="0.3">
      <c r="A14" s="336"/>
      <c r="B14" s="208" t="s">
        <v>744</v>
      </c>
      <c r="C14" s="485" t="s">
        <v>573</v>
      </c>
      <c r="D14" s="352">
        <v>45</v>
      </c>
      <c r="E14" s="481"/>
      <c r="F14" s="353">
        <f>E14*D14</f>
        <v>0</v>
      </c>
    </row>
    <row r="15" spans="1:6" x14ac:dyDescent="0.3">
      <c r="A15" s="336"/>
      <c r="B15" s="213" t="s">
        <v>745</v>
      </c>
      <c r="C15" s="486"/>
      <c r="D15" s="352"/>
      <c r="E15" s="481"/>
      <c r="F15" s="353"/>
    </row>
    <row r="16" spans="1:6" ht="41.4" x14ac:dyDescent="0.3">
      <c r="A16" s="336"/>
      <c r="B16" s="487" t="s">
        <v>746</v>
      </c>
      <c r="C16" s="486"/>
      <c r="D16" s="352"/>
      <c r="E16" s="481"/>
      <c r="F16" s="353"/>
    </row>
    <row r="17" spans="1:8" ht="28.95" customHeight="1" x14ac:dyDescent="0.3">
      <c r="A17" s="336" t="s">
        <v>113</v>
      </c>
      <c r="B17" s="208" t="s">
        <v>616</v>
      </c>
      <c r="C17" s="485" t="s">
        <v>573</v>
      </c>
      <c r="D17" s="352">
        <v>45</v>
      </c>
      <c r="E17" s="481"/>
      <c r="F17" s="353">
        <f>E17*D17</f>
        <v>0</v>
      </c>
    </row>
    <row r="18" spans="1:8" x14ac:dyDescent="0.3">
      <c r="A18" s="209"/>
      <c r="B18" s="484" t="s">
        <v>747</v>
      </c>
      <c r="C18" s="210"/>
      <c r="D18" s="210"/>
      <c r="E18" s="210"/>
      <c r="F18" s="211"/>
      <c r="H18" s="485"/>
    </row>
    <row r="19" spans="1:8" ht="47.4" customHeight="1" x14ac:dyDescent="0.3">
      <c r="A19" s="336" t="s">
        <v>694</v>
      </c>
      <c r="B19" s="483" t="s">
        <v>748</v>
      </c>
      <c r="C19" s="391" t="s">
        <v>566</v>
      </c>
      <c r="D19" s="348">
        <v>1.2</v>
      </c>
      <c r="E19" s="358"/>
      <c r="F19" s="350">
        <f>E19*D19</f>
        <v>0</v>
      </c>
      <c r="H19" s="485"/>
    </row>
    <row r="20" spans="1:8" ht="37.950000000000003" customHeight="1" x14ac:dyDescent="0.3">
      <c r="A20" s="336" t="s">
        <v>513</v>
      </c>
      <c r="B20" s="488" t="s">
        <v>749</v>
      </c>
      <c r="C20" s="391" t="s">
        <v>566</v>
      </c>
      <c r="D20" s="352">
        <v>0.9</v>
      </c>
      <c r="E20" s="481"/>
      <c r="F20" s="353">
        <f>E20*D20</f>
        <v>0</v>
      </c>
      <c r="H20" s="485"/>
    </row>
    <row r="21" spans="1:8" ht="26.4" x14ac:dyDescent="0.3">
      <c r="A21" s="336"/>
      <c r="B21" s="489" t="s">
        <v>750</v>
      </c>
      <c r="C21" s="352"/>
      <c r="D21" s="45"/>
      <c r="E21" s="481"/>
      <c r="F21" s="353"/>
      <c r="H21" s="485"/>
    </row>
    <row r="22" spans="1:8" x14ac:dyDescent="0.3">
      <c r="A22" s="336" t="s">
        <v>526</v>
      </c>
      <c r="B22" s="488" t="s">
        <v>751</v>
      </c>
      <c r="C22" s="485" t="s">
        <v>573</v>
      </c>
      <c r="D22" s="490">
        <v>11.2</v>
      </c>
      <c r="E22" s="481"/>
      <c r="F22" s="491">
        <f>E22*D22</f>
        <v>0</v>
      </c>
      <c r="H22" s="485"/>
    </row>
    <row r="23" spans="1:8" x14ac:dyDescent="0.3">
      <c r="A23" s="336"/>
      <c r="B23" s="492" t="s">
        <v>752</v>
      </c>
      <c r="C23" s="352"/>
      <c r="D23" s="45"/>
      <c r="E23" s="481"/>
      <c r="F23" s="353"/>
    </row>
    <row r="24" spans="1:8" ht="28.2" x14ac:dyDescent="0.3">
      <c r="A24" s="336"/>
      <c r="B24" s="483" t="s">
        <v>753</v>
      </c>
      <c r="C24" s="352"/>
      <c r="D24" s="45"/>
      <c r="E24" s="481"/>
      <c r="F24" s="353"/>
    </row>
    <row r="25" spans="1:8" x14ac:dyDescent="0.3">
      <c r="A25" s="336" t="s">
        <v>557</v>
      </c>
      <c r="B25" s="483" t="s">
        <v>754</v>
      </c>
      <c r="C25" s="485" t="s">
        <v>573</v>
      </c>
      <c r="D25" s="493">
        <v>19.600000000000001</v>
      </c>
      <c r="E25" s="494"/>
      <c r="F25" s="495">
        <f>E25*D25</f>
        <v>0</v>
      </c>
    </row>
    <row r="26" spans="1:8" x14ac:dyDescent="0.3">
      <c r="A26" s="336" t="s">
        <v>700</v>
      </c>
      <c r="B26" s="483" t="s">
        <v>755</v>
      </c>
      <c r="C26" s="485" t="s">
        <v>573</v>
      </c>
      <c r="D26" s="493">
        <v>6</v>
      </c>
      <c r="E26" s="494"/>
      <c r="F26" s="495">
        <f>E26*D26</f>
        <v>0</v>
      </c>
    </row>
    <row r="27" spans="1:8" ht="53.4" customHeight="1" x14ac:dyDescent="0.3">
      <c r="A27" s="336"/>
      <c r="B27" s="496" t="s">
        <v>490</v>
      </c>
      <c r="C27" s="352"/>
      <c r="D27" s="45"/>
      <c r="E27" s="481"/>
      <c r="F27" s="353"/>
    </row>
    <row r="28" spans="1:8" ht="21.6" customHeight="1" x14ac:dyDescent="0.3">
      <c r="A28" s="336" t="s">
        <v>703</v>
      </c>
      <c r="B28" s="483" t="s">
        <v>754</v>
      </c>
      <c r="C28" s="485" t="s">
        <v>573</v>
      </c>
      <c r="D28" s="493">
        <v>19.600000000000001</v>
      </c>
      <c r="E28" s="494"/>
      <c r="F28" s="495">
        <f>E28*D28</f>
        <v>0</v>
      </c>
    </row>
    <row r="29" spans="1:8" ht="25.2" customHeight="1" x14ac:dyDescent="0.3">
      <c r="A29" s="336" t="s">
        <v>706</v>
      </c>
      <c r="B29" s="483" t="s">
        <v>755</v>
      </c>
      <c r="C29" s="485" t="s">
        <v>573</v>
      </c>
      <c r="D29" s="493">
        <v>6</v>
      </c>
      <c r="E29" s="494"/>
      <c r="F29" s="495">
        <f>E29*D29</f>
        <v>0</v>
      </c>
    </row>
    <row r="30" spans="1:8" x14ac:dyDescent="0.3">
      <c r="A30" s="336"/>
      <c r="B30" s="488" t="s">
        <v>756</v>
      </c>
      <c r="C30" s="352"/>
      <c r="D30" s="45"/>
      <c r="E30" s="481"/>
      <c r="F30" s="353"/>
    </row>
    <row r="31" spans="1:8" ht="69" x14ac:dyDescent="0.3">
      <c r="A31" s="336" t="s">
        <v>757</v>
      </c>
      <c r="B31" s="497" t="s">
        <v>758</v>
      </c>
      <c r="C31" s="498">
        <v>48</v>
      </c>
      <c r="D31" s="498" t="s">
        <v>348</v>
      </c>
      <c r="E31" s="499"/>
      <c r="F31" s="500">
        <f>C31*E31</f>
        <v>0</v>
      </c>
    </row>
    <row r="32" spans="1:8" ht="31.2" customHeight="1" x14ac:dyDescent="0.3">
      <c r="A32" s="373" t="s">
        <v>759</v>
      </c>
      <c r="B32" s="403" t="s">
        <v>611</v>
      </c>
      <c r="C32" s="498">
        <v>45</v>
      </c>
      <c r="D32" s="498" t="s">
        <v>348</v>
      </c>
      <c r="E32" s="499"/>
      <c r="F32" s="500">
        <f>C32*E32</f>
        <v>0</v>
      </c>
    </row>
    <row r="33" spans="1:6" x14ac:dyDescent="0.3">
      <c r="A33" s="336"/>
      <c r="B33" s="501"/>
      <c r="C33" s="502"/>
      <c r="D33" s="503"/>
      <c r="E33" s="481"/>
      <c r="F33" s="504"/>
    </row>
    <row r="34" spans="1:6" ht="15" thickBot="1" x14ac:dyDescent="0.35">
      <c r="A34" s="505"/>
      <c r="B34" s="506"/>
      <c r="C34" s="502"/>
      <c r="D34" s="503"/>
      <c r="E34" s="481"/>
      <c r="F34" s="504"/>
    </row>
    <row r="35" spans="1:6" ht="27" thickBot="1" x14ac:dyDescent="0.35">
      <c r="A35" s="28"/>
      <c r="B35" s="29" t="s">
        <v>760</v>
      </c>
      <c r="C35" s="30"/>
      <c r="D35" s="30"/>
      <c r="E35" s="31"/>
      <c r="F35" s="32">
        <f>SUM(F8:F34)</f>
        <v>0</v>
      </c>
    </row>
  </sheetData>
  <protectedRanges>
    <protectedRange sqref="E6:E7" name="Range1"/>
    <protectedRange password="CF67" sqref="D19:D20 C21:D21 C9:D9 D8 C11:D11 D10 C13:D13 D12 D17 C15:D16 D14 C30:D30 D28:D29 C27:D27 C23:D24 D25:D26" name="Range1_1_3_3_1_1_1"/>
  </protectedRanges>
  <mergeCells count="4">
    <mergeCell ref="A1:F1"/>
    <mergeCell ref="A2:F2"/>
    <mergeCell ref="A3:F3"/>
    <mergeCell ref="A4:F4"/>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33B89-49EB-48D2-BB38-44876665CCDE}">
  <dimension ref="A1:F13"/>
  <sheetViews>
    <sheetView topLeftCell="A8" workbookViewId="0">
      <selection activeCell="G13" sqref="G13"/>
    </sheetView>
  </sheetViews>
  <sheetFormatPr defaultRowHeight="14.4" x14ac:dyDescent="0.3"/>
  <cols>
    <col min="2" max="2" width="71.33203125" customWidth="1"/>
    <col min="5" max="5" width="13.6640625" customWidth="1"/>
    <col min="6" max="6" width="13.44140625" customWidth="1"/>
  </cols>
  <sheetData>
    <row r="1" spans="1:6" ht="48" customHeight="1" x14ac:dyDescent="0.3">
      <c r="A1" s="570"/>
      <c r="B1" s="571"/>
      <c r="C1" s="571"/>
      <c r="D1" s="571"/>
      <c r="E1" s="571"/>
      <c r="F1" s="571"/>
    </row>
    <row r="2" spans="1:6" x14ac:dyDescent="0.3">
      <c r="A2" s="572" t="s">
        <v>334</v>
      </c>
      <c r="B2" s="573"/>
      <c r="C2" s="573"/>
      <c r="D2" s="573"/>
      <c r="E2" s="573"/>
      <c r="F2" s="574"/>
    </row>
    <row r="3" spans="1:6" ht="40.200000000000003" customHeight="1" x14ac:dyDescent="0.3">
      <c r="A3" s="575" t="s">
        <v>761</v>
      </c>
      <c r="B3" s="576"/>
      <c r="C3" s="576"/>
      <c r="D3" s="576"/>
      <c r="E3" s="576"/>
      <c r="F3" s="577"/>
    </row>
    <row r="4" spans="1:6" x14ac:dyDescent="0.3">
      <c r="A4" s="217" t="s">
        <v>34</v>
      </c>
      <c r="B4" s="218" t="s">
        <v>336</v>
      </c>
      <c r="C4" s="218" t="s">
        <v>338</v>
      </c>
      <c r="D4" s="218" t="s">
        <v>337</v>
      </c>
      <c r="E4" s="218" t="s">
        <v>762</v>
      </c>
      <c r="F4" s="219" t="s">
        <v>763</v>
      </c>
    </row>
    <row r="5" spans="1:6" ht="151.94999999999999" customHeight="1" x14ac:dyDescent="0.3">
      <c r="A5" s="507" t="s">
        <v>39</v>
      </c>
      <c r="B5" s="508" t="s">
        <v>764</v>
      </c>
      <c r="C5" s="509" t="s">
        <v>765</v>
      </c>
      <c r="D5" s="509">
        <v>1</v>
      </c>
      <c r="E5" s="510"/>
      <c r="F5" s="511">
        <f>E5*D5</f>
        <v>0</v>
      </c>
    </row>
    <row r="6" spans="1:6" ht="251.4" x14ac:dyDescent="0.3">
      <c r="A6" s="512" t="s">
        <v>46</v>
      </c>
      <c r="B6" s="234" t="s">
        <v>766</v>
      </c>
      <c r="C6" s="513" t="s">
        <v>338</v>
      </c>
      <c r="D6" s="513">
        <v>60</v>
      </c>
      <c r="E6" s="513"/>
      <c r="F6" s="514">
        <f>E6*D6</f>
        <v>0</v>
      </c>
    </row>
    <row r="7" spans="1:6" ht="370.2" x14ac:dyDescent="0.3">
      <c r="A7" s="512" t="s">
        <v>75</v>
      </c>
      <c r="B7" s="234" t="s">
        <v>767</v>
      </c>
      <c r="C7" s="513" t="s">
        <v>338</v>
      </c>
      <c r="D7" s="513">
        <v>3</v>
      </c>
      <c r="E7" s="515"/>
      <c r="F7" s="514">
        <f>E7*D7</f>
        <v>0</v>
      </c>
    </row>
    <row r="8" spans="1:6" ht="63.6" customHeight="1" x14ac:dyDescent="0.3">
      <c r="A8" s="512" t="s">
        <v>104</v>
      </c>
      <c r="B8" s="234" t="s">
        <v>768</v>
      </c>
      <c r="C8" s="513" t="s">
        <v>769</v>
      </c>
      <c r="D8" s="513">
        <v>1</v>
      </c>
      <c r="E8" s="516"/>
      <c r="F8" s="517">
        <f>E8*D8</f>
        <v>0</v>
      </c>
    </row>
    <row r="9" spans="1:6" ht="88.95" customHeight="1" x14ac:dyDescent="0.3">
      <c r="A9" s="512" t="s">
        <v>113</v>
      </c>
      <c r="B9" s="518" t="s">
        <v>770</v>
      </c>
      <c r="C9" s="513" t="s">
        <v>771</v>
      </c>
      <c r="D9" s="235">
        <v>1</v>
      </c>
      <c r="E9" s="519"/>
      <c r="F9" s="514">
        <f>E9*D9</f>
        <v>0</v>
      </c>
    </row>
    <row r="10" spans="1:6" x14ac:dyDescent="0.3">
      <c r="A10" s="512" t="s">
        <v>772</v>
      </c>
      <c r="B10" s="234" t="s">
        <v>772</v>
      </c>
      <c r="C10" s="513" t="s">
        <v>772</v>
      </c>
      <c r="D10" s="513" t="s">
        <v>772</v>
      </c>
      <c r="E10" s="520"/>
      <c r="F10" s="521" t="s">
        <v>772</v>
      </c>
    </row>
    <row r="11" spans="1:6" ht="19.2" customHeight="1" x14ac:dyDescent="0.3">
      <c r="A11" s="512" t="s">
        <v>153</v>
      </c>
      <c r="B11" s="234" t="s">
        <v>773</v>
      </c>
      <c r="C11" s="513" t="s">
        <v>769</v>
      </c>
      <c r="D11" s="513">
        <v>1</v>
      </c>
      <c r="E11" s="515"/>
      <c r="F11" s="514">
        <f>E11*D11</f>
        <v>0</v>
      </c>
    </row>
    <row r="12" spans="1:6" x14ac:dyDescent="0.3">
      <c r="A12" s="512" t="s">
        <v>772</v>
      </c>
      <c r="B12" s="234" t="s">
        <v>772</v>
      </c>
      <c r="C12" s="513" t="s">
        <v>772</v>
      </c>
      <c r="D12" s="513" t="s">
        <v>772</v>
      </c>
      <c r="E12" s="520"/>
      <c r="F12" s="521" t="s">
        <v>772</v>
      </c>
    </row>
    <row r="13" spans="1:6" ht="27" customHeight="1" x14ac:dyDescent="0.3">
      <c r="A13" s="522" t="s">
        <v>772</v>
      </c>
      <c r="B13" s="220" t="s">
        <v>774</v>
      </c>
      <c r="C13" s="221" t="s">
        <v>772</v>
      </c>
      <c r="D13" s="221" t="s">
        <v>772</v>
      </c>
      <c r="E13" s="222" t="s">
        <v>772</v>
      </c>
      <c r="F13" s="223">
        <f>SUM(F5:F12)</f>
        <v>0</v>
      </c>
    </row>
  </sheetData>
  <protectedRanges>
    <protectedRange sqref="E5:E6 E8" name="Range1_1_2_1_1_1"/>
  </protectedRanges>
  <mergeCells count="3">
    <mergeCell ref="A1:F1"/>
    <mergeCell ref="A2:F2"/>
    <mergeCell ref="A3:F3"/>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DDB468780F7704885F08AE72CE72C16" ma:contentTypeVersion="13" ma:contentTypeDescription="Create a new document." ma:contentTypeScope="" ma:versionID="c516b7185df7de41bcf4ff2b5ccd812b">
  <xsd:schema xmlns:xsd="http://www.w3.org/2001/XMLSchema" xmlns:xs="http://www.w3.org/2001/XMLSchema" xmlns:p="http://schemas.microsoft.com/office/2006/metadata/properties" xmlns:ns2="a630059c-039e-4018-aef3-ddacf8f61495" xmlns:ns3="9585bde6-52e0-445a-a051-7c41887a56d1" targetNamespace="http://schemas.microsoft.com/office/2006/metadata/properties" ma:root="true" ma:fieldsID="a6df0c93321f80a54349104f152575a0" ns2:_="" ns3:_="">
    <xsd:import namespace="a630059c-039e-4018-aef3-ddacf8f61495"/>
    <xsd:import namespace="9585bde6-52e0-445a-a051-7c41887a56d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30059c-039e-4018-aef3-ddacf8f614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85bde6-52e0-445a-a051-7c41887a56d1"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F7A937B-7C66-46C9-8FB9-1B764836A2C0}">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462AEB79-9176-4FDD-B69A-98CA1C61E59E}">
  <ds:schemaRefs>
    <ds:schemaRef ds:uri="http://schemas.microsoft.com/sharepoint/v3/contenttype/forms"/>
  </ds:schemaRefs>
</ds:datastoreItem>
</file>

<file path=customXml/itemProps3.xml><?xml version="1.0" encoding="utf-8"?>
<ds:datastoreItem xmlns:ds="http://schemas.openxmlformats.org/officeDocument/2006/customXml" ds:itemID="{D084A113-7208-4525-BDEF-29A96A4CD5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30059c-039e-4018-aef3-ddacf8f61495"/>
    <ds:schemaRef ds:uri="9585bde6-52e0-445a-a051-7c41887a56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Prelimanery</vt:lpstr>
      <vt:lpstr>Main Building </vt:lpstr>
      <vt:lpstr>Boundary wall </vt:lpstr>
      <vt:lpstr>Security rooms  </vt:lpstr>
      <vt:lpstr>Prayer room &amp; store</vt:lpstr>
      <vt:lpstr>Guard towers </vt:lpstr>
      <vt:lpstr>Septic tank </vt:lpstr>
      <vt:lpstr>Waiting shade</vt:lpstr>
      <vt:lpstr>Solar</vt:lpstr>
      <vt:lpstr>PC SUM</vt:lpstr>
      <vt:lpstr>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ALI MAHDI (EXT)</dc:creator>
  <cp:keywords/>
  <dc:description/>
  <cp:lastModifiedBy>IBRAHIM Ali (EXT)</cp:lastModifiedBy>
  <cp:revision/>
  <dcterms:created xsi:type="dcterms:W3CDTF">2015-06-05T18:17:20Z</dcterms:created>
  <dcterms:modified xsi:type="dcterms:W3CDTF">2022-03-27T03:24:43Z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5b15e2b-c6d2-488b-8aea-978109a77633_Enabled">
    <vt:lpwstr>true</vt:lpwstr>
  </property>
  <property fmtid="{D5CDD505-2E9C-101B-9397-08002B2CF9AE}" pid="3" name="MSIP_Label_65b15e2b-c6d2-488b-8aea-978109a77633_SetDate">
    <vt:lpwstr>2021-11-05T05:03:31Z</vt:lpwstr>
  </property>
  <property fmtid="{D5CDD505-2E9C-101B-9397-08002B2CF9AE}" pid="4" name="MSIP_Label_65b15e2b-c6d2-488b-8aea-978109a77633_Method">
    <vt:lpwstr>Privileged</vt:lpwstr>
  </property>
  <property fmtid="{D5CDD505-2E9C-101B-9397-08002B2CF9AE}" pid="5" name="MSIP_Label_65b15e2b-c6d2-488b-8aea-978109a77633_Name">
    <vt:lpwstr>IOMLb0010IN123173</vt:lpwstr>
  </property>
  <property fmtid="{D5CDD505-2E9C-101B-9397-08002B2CF9AE}" pid="6" name="MSIP_Label_65b15e2b-c6d2-488b-8aea-978109a77633_SiteId">
    <vt:lpwstr>1588262d-23fb-43b4-bd6e-bce49c8e6186</vt:lpwstr>
  </property>
  <property fmtid="{D5CDD505-2E9C-101B-9397-08002B2CF9AE}" pid="7" name="MSIP_Label_65b15e2b-c6d2-488b-8aea-978109a77633_ActionId">
    <vt:lpwstr>5da578a0-51cd-45e2-861f-b7da411dcae8</vt:lpwstr>
  </property>
  <property fmtid="{D5CDD505-2E9C-101B-9397-08002B2CF9AE}" pid="8" name="MSIP_Label_65b15e2b-c6d2-488b-8aea-978109a77633_ContentBits">
    <vt:lpwstr>0</vt:lpwstr>
  </property>
  <property fmtid="{D5CDD505-2E9C-101B-9397-08002B2CF9AE}" pid="9" name="ContentTypeId">
    <vt:lpwstr>0x010100CDDB468780F7704885F08AE72CE72C16</vt:lpwstr>
  </property>
</Properties>
</file>